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свод по ОО" sheetId="1" r:id="rId1"/>
    <sheet name="свод по ОО в %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6" i="2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5"/>
  <c r="AB25" i="1"/>
  <c r="C25" l="1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B25"/>
  <c r="AA24" i="2" s="1"/>
  <c r="X5" l="1"/>
  <c r="Y5"/>
  <c r="Z5"/>
  <c r="X6"/>
  <c r="Y6"/>
  <c r="Z6"/>
  <c r="X7" l="1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5"/>
  <c r="Y15"/>
  <c r="Z15"/>
  <c r="X16"/>
  <c r="Y16"/>
  <c r="Z16"/>
  <c r="X17"/>
  <c r="Y17"/>
  <c r="Z17"/>
  <c r="X18"/>
  <c r="Y18"/>
  <c r="Z18"/>
  <c r="X19"/>
  <c r="Y19"/>
  <c r="Z19"/>
  <c r="X20"/>
  <c r="Y20"/>
  <c r="Z20"/>
  <c r="X21"/>
  <c r="Y21"/>
  <c r="Z21"/>
  <c r="X22"/>
  <c r="Y22"/>
  <c r="Z22"/>
  <c r="X23"/>
  <c r="Y23"/>
  <c r="Z23"/>
  <c r="X24"/>
  <c r="Y24"/>
  <c r="Z24"/>
</calcChain>
</file>

<file path=xl/sharedStrings.xml><?xml version="1.0" encoding="utf-8"?>
<sst xmlns="http://schemas.openxmlformats.org/spreadsheetml/2006/main" count="141" uniqueCount="74">
  <si>
    <t>гимназия 2</t>
  </si>
  <si>
    <t>лицей 1</t>
  </si>
  <si>
    <t>СЕНЛ</t>
  </si>
  <si>
    <t>лицей 3</t>
  </si>
  <si>
    <t>СОШ 10 с УИОП</t>
  </si>
  <si>
    <t>СОШ 46 с УИОП</t>
  </si>
  <si>
    <t>СТШ</t>
  </si>
  <si>
    <t>СОШ 1</t>
  </si>
  <si>
    <t>СОШ 3</t>
  </si>
  <si>
    <t>СШ 12</t>
  </si>
  <si>
    <t>СОШ 20</t>
  </si>
  <si>
    <t>СОШ 24</t>
  </si>
  <si>
    <t>СОШ 25</t>
  </si>
  <si>
    <t>СОШ 29</t>
  </si>
  <si>
    <t>СОШ 44</t>
  </si>
  <si>
    <t>СОШ 45</t>
  </si>
  <si>
    <t>ЧОУ</t>
  </si>
  <si>
    <t>сумма баллов за задание 1 (критерий 1)</t>
  </si>
  <si>
    <t>сумма баллов за задание 2 (критерий 1)</t>
  </si>
  <si>
    <t>сумма баллов за задание 2 (критерий 2)</t>
  </si>
  <si>
    <t>сумма баллов за задание 1 (критерий 2)</t>
  </si>
  <si>
    <t>сумма баллов за задание 2 (критерий 3)</t>
  </si>
  <si>
    <t>сумма баллов за задание 3</t>
  </si>
  <si>
    <t>сумма баллов за задание 4</t>
  </si>
  <si>
    <t>сумма баллов за задание 5</t>
  </si>
  <si>
    <t>сумма баллов за задание 6 (критерий 1)</t>
  </si>
  <si>
    <t>сумма баллов за задание 6 (критерий 2)</t>
  </si>
  <si>
    <t>сумма баллов за задание 7</t>
  </si>
  <si>
    <t>сумма баллов за задание 8</t>
  </si>
  <si>
    <t>сумма баллов за задание 9</t>
  </si>
  <si>
    <t>сумма баллов за задание 10 (критерий 1)</t>
  </si>
  <si>
    <t>сумма баллов за задание 10 (критерий 2)</t>
  </si>
  <si>
    <t>сумма баллов за задание 11 (критерий 1)</t>
  </si>
  <si>
    <t>сумма баллов за задание 11 (критерий 2)</t>
  </si>
  <si>
    <t>сумма баллов за задание 12 (критерий 1)</t>
  </si>
  <si>
    <t>сумма баллов за задание 12 (критерий 2)</t>
  </si>
  <si>
    <t>сумма баллов за задание 12 (критерий 3)</t>
  </si>
  <si>
    <t>сумма баллов за задание 13</t>
  </si>
  <si>
    <t>сумма баллов за задание 14</t>
  </si>
  <si>
    <t>По городу</t>
  </si>
  <si>
    <t>"5"</t>
  </si>
  <si>
    <t>"4"</t>
  </si>
  <si>
    <t>"3"</t>
  </si>
  <si>
    <t>перевод в отметку</t>
  </si>
  <si>
    <t>гимназия 1</t>
  </si>
  <si>
    <t>средний процент  за задание 1 (критерий 1)</t>
  </si>
  <si>
    <t>средний процент  за задание 1 (критерий 2)</t>
  </si>
  <si>
    <t>средний процент  за задание 2 (критерий 1)</t>
  </si>
  <si>
    <t>средний процент  за задание 2 (критерий 2)</t>
  </si>
  <si>
    <t>средний процент  за задание 2 (критерий 3)</t>
  </si>
  <si>
    <t>средний процент  за задание 3</t>
  </si>
  <si>
    <t>средний процент  за задание 4</t>
  </si>
  <si>
    <t>средний процент  за задание 5</t>
  </si>
  <si>
    <t>средний процент  за задание 6 (критерий 1)</t>
  </si>
  <si>
    <t>средний процент  за задание 6 (критерий 2)</t>
  </si>
  <si>
    <t>средний процент  за задание 7</t>
  </si>
  <si>
    <t>средний процент  за задание 8</t>
  </si>
  <si>
    <t>средний процент  за задание 9</t>
  </si>
  <si>
    <t>средний процент  за задание 10 (критерий 1)</t>
  </si>
  <si>
    <t>средний процент  за задание 10 (критерий 2)</t>
  </si>
  <si>
    <t>средний процент  за задание 11 (критерий 1)</t>
  </si>
  <si>
    <t>средний процент  за задание 11 (критерий 2)</t>
  </si>
  <si>
    <t>средний процент  за задание 12 (критерий 1)</t>
  </si>
  <si>
    <t>средний процент  за задание 12 (критерий 2)</t>
  </si>
  <si>
    <t>средний процент  за задание 12 (критерий 3)</t>
  </si>
  <si>
    <t>средний процент  за задание 13</t>
  </si>
  <si>
    <t>средний процент  за задание 14</t>
  </si>
  <si>
    <t>Кол-во участников</t>
  </si>
  <si>
    <t>сумма баллов</t>
  </si>
  <si>
    <t>Результаты ВПР по биологии 11 класс</t>
  </si>
  <si>
    <t>Результаты ВПР по биологии 11 класс, в %</t>
  </si>
  <si>
    <t>СШ 9</t>
  </si>
  <si>
    <t>"2"</t>
  </si>
  <si>
    <t>ОУ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</si>
</sst>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view="pageBreakPreview" topLeftCell="A4" zoomScale="55" zoomScaleNormal="85" zoomScaleSheetLayoutView="55" workbookViewId="0">
      <selection activeCell="AC5" sqref="AC5"/>
    </sheetView>
  </sheetViews>
  <sheetFormatPr defaultRowHeight="15"/>
  <cols>
    <col min="1" max="1" width="22.7109375" customWidth="1"/>
    <col min="2" max="2" width="9.28515625" customWidth="1"/>
    <col min="29" max="29" width="22.7109375" customWidth="1"/>
  </cols>
  <sheetData>
    <row r="1" spans="1:29" ht="23.25">
      <c r="A1" s="11" t="s">
        <v>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7"/>
    </row>
    <row r="2" spans="1:29" ht="23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7"/>
    </row>
    <row r="3" spans="1:29" ht="23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7"/>
    </row>
    <row r="4" spans="1:29" ht="20.25">
      <c r="C4" s="10" t="s">
        <v>68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9" t="s">
        <v>43</v>
      </c>
      <c r="Z4" s="9"/>
      <c r="AA4" s="9"/>
      <c r="AB4" s="6"/>
    </row>
    <row r="5" spans="1:29" ht="144.75" customHeight="1">
      <c r="A5" s="1" t="s">
        <v>73</v>
      </c>
      <c r="B5" s="2" t="s">
        <v>67</v>
      </c>
      <c r="C5" s="2" t="s">
        <v>17</v>
      </c>
      <c r="D5" s="2" t="s">
        <v>20</v>
      </c>
      <c r="E5" s="2" t="s">
        <v>18</v>
      </c>
      <c r="F5" s="2" t="s">
        <v>19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40</v>
      </c>
      <c r="Z5" s="2" t="s">
        <v>41</v>
      </c>
      <c r="AA5" s="2" t="s">
        <v>42</v>
      </c>
      <c r="AB5" s="2" t="s">
        <v>72</v>
      </c>
      <c r="AC5" s="1" t="s">
        <v>73</v>
      </c>
    </row>
    <row r="6" spans="1:29" ht="24.75" customHeight="1">
      <c r="A6" s="3" t="s">
        <v>44</v>
      </c>
      <c r="B6" s="3">
        <v>47</v>
      </c>
      <c r="C6" s="3">
        <v>39</v>
      </c>
      <c r="D6" s="3">
        <v>22</v>
      </c>
      <c r="E6" s="3">
        <v>56</v>
      </c>
      <c r="F6" s="3">
        <v>81</v>
      </c>
      <c r="G6" s="3">
        <v>49</v>
      </c>
      <c r="H6" s="3">
        <v>45</v>
      </c>
      <c r="I6" s="3">
        <v>44</v>
      </c>
      <c r="J6" s="3">
        <v>35</v>
      </c>
      <c r="K6" s="3">
        <v>41</v>
      </c>
      <c r="L6" s="3">
        <v>44</v>
      </c>
      <c r="M6" s="3">
        <v>47</v>
      </c>
      <c r="N6" s="3">
        <v>33</v>
      </c>
      <c r="O6" s="3">
        <v>90</v>
      </c>
      <c r="P6" s="3">
        <v>42</v>
      </c>
      <c r="Q6" s="3">
        <v>47</v>
      </c>
      <c r="R6" s="3">
        <v>36</v>
      </c>
      <c r="S6" s="3">
        <v>67</v>
      </c>
      <c r="T6" s="3">
        <v>41</v>
      </c>
      <c r="U6" s="3">
        <v>35</v>
      </c>
      <c r="V6" s="3">
        <v>46</v>
      </c>
      <c r="W6" s="3">
        <v>22</v>
      </c>
      <c r="X6" s="3">
        <v>62</v>
      </c>
      <c r="Y6" s="3">
        <v>9</v>
      </c>
      <c r="Z6" s="3">
        <v>35</v>
      </c>
      <c r="AA6" s="3">
        <v>3</v>
      </c>
      <c r="AB6" s="3"/>
      <c r="AC6" s="3" t="s">
        <v>44</v>
      </c>
    </row>
    <row r="7" spans="1:29" ht="24.75" customHeight="1">
      <c r="A7" s="3" t="s">
        <v>0</v>
      </c>
      <c r="B7" s="3">
        <v>51</v>
      </c>
      <c r="C7" s="3">
        <v>51</v>
      </c>
      <c r="D7" s="3">
        <v>49</v>
      </c>
      <c r="E7" s="3">
        <v>87</v>
      </c>
      <c r="F7" s="3">
        <v>96</v>
      </c>
      <c r="G7" s="3">
        <v>57</v>
      </c>
      <c r="H7" s="3">
        <v>50</v>
      </c>
      <c r="I7" s="3">
        <v>50</v>
      </c>
      <c r="J7" s="3">
        <v>61</v>
      </c>
      <c r="K7" s="3">
        <v>48</v>
      </c>
      <c r="L7" s="3">
        <v>49</v>
      </c>
      <c r="M7" s="3">
        <v>63</v>
      </c>
      <c r="N7" s="3">
        <v>33</v>
      </c>
      <c r="O7" s="3">
        <v>84</v>
      </c>
      <c r="P7" s="3">
        <v>49</v>
      </c>
      <c r="Q7" s="3">
        <v>51</v>
      </c>
      <c r="R7" s="3">
        <v>51</v>
      </c>
      <c r="S7" s="3">
        <v>51</v>
      </c>
      <c r="T7" s="3">
        <v>32</v>
      </c>
      <c r="U7" s="3">
        <v>31</v>
      </c>
      <c r="V7" s="3">
        <v>48</v>
      </c>
      <c r="W7" s="3">
        <v>37</v>
      </c>
      <c r="X7" s="3">
        <v>90</v>
      </c>
      <c r="Y7" s="3">
        <v>21</v>
      </c>
      <c r="Z7" s="3">
        <v>30</v>
      </c>
      <c r="AA7" s="3"/>
      <c r="AB7" s="3"/>
      <c r="AC7" s="3" t="s">
        <v>0</v>
      </c>
    </row>
    <row r="8" spans="1:29" ht="24.75" customHeight="1">
      <c r="A8" s="3" t="s">
        <v>1</v>
      </c>
      <c r="B8" s="3">
        <v>50</v>
      </c>
      <c r="C8" s="3">
        <v>46</v>
      </c>
      <c r="D8" s="3">
        <v>27</v>
      </c>
      <c r="E8" s="3">
        <v>89</v>
      </c>
      <c r="F8" s="3">
        <v>77</v>
      </c>
      <c r="G8" s="3">
        <v>30</v>
      </c>
      <c r="H8" s="3">
        <v>47</v>
      </c>
      <c r="I8" s="3">
        <v>40</v>
      </c>
      <c r="J8" s="3">
        <v>37</v>
      </c>
      <c r="K8" s="3">
        <v>48</v>
      </c>
      <c r="L8" s="3">
        <v>38</v>
      </c>
      <c r="M8" s="3">
        <v>49</v>
      </c>
      <c r="N8" s="3">
        <v>36</v>
      </c>
      <c r="O8" s="3">
        <v>87</v>
      </c>
      <c r="P8" s="3">
        <v>18</v>
      </c>
      <c r="Q8" s="3">
        <v>46</v>
      </c>
      <c r="R8" s="3">
        <v>43</v>
      </c>
      <c r="S8" s="3">
        <v>42</v>
      </c>
      <c r="T8" s="3">
        <v>25</v>
      </c>
      <c r="U8" s="3">
        <v>29</v>
      </c>
      <c r="V8" s="3">
        <v>43</v>
      </c>
      <c r="W8" s="3">
        <v>79</v>
      </c>
      <c r="X8" s="3">
        <v>62</v>
      </c>
      <c r="Y8" s="3">
        <v>10</v>
      </c>
      <c r="Z8" s="3">
        <v>30</v>
      </c>
      <c r="AA8" s="3">
        <v>10</v>
      </c>
      <c r="AB8" s="3"/>
      <c r="AC8" s="3" t="s">
        <v>1</v>
      </c>
    </row>
    <row r="9" spans="1:29" ht="24.75" customHeight="1">
      <c r="A9" s="3" t="s">
        <v>2</v>
      </c>
      <c r="B9" s="3">
        <v>70</v>
      </c>
      <c r="C9" s="3">
        <v>52</v>
      </c>
      <c r="D9" s="3">
        <v>44</v>
      </c>
      <c r="E9" s="3">
        <v>118</v>
      </c>
      <c r="F9" s="3">
        <v>119</v>
      </c>
      <c r="G9" s="3">
        <v>77</v>
      </c>
      <c r="H9" s="3">
        <v>51</v>
      </c>
      <c r="I9" s="3">
        <v>45</v>
      </c>
      <c r="J9" s="3">
        <v>86</v>
      </c>
      <c r="K9" s="3">
        <v>48</v>
      </c>
      <c r="L9" s="3">
        <v>57</v>
      </c>
      <c r="M9" s="3">
        <v>95</v>
      </c>
      <c r="N9" s="3">
        <v>57</v>
      </c>
      <c r="O9" s="3">
        <v>124</v>
      </c>
      <c r="P9" s="3">
        <v>62</v>
      </c>
      <c r="Q9" s="3">
        <v>67</v>
      </c>
      <c r="R9" s="3">
        <v>33</v>
      </c>
      <c r="S9" s="3">
        <v>43</v>
      </c>
      <c r="T9" s="3">
        <v>26</v>
      </c>
      <c r="U9" s="3">
        <v>28</v>
      </c>
      <c r="V9" s="3">
        <v>49</v>
      </c>
      <c r="W9" s="3">
        <v>73</v>
      </c>
      <c r="X9" s="3">
        <v>102</v>
      </c>
      <c r="Y9" s="3">
        <v>18</v>
      </c>
      <c r="Z9" s="3">
        <v>46</v>
      </c>
      <c r="AA9" s="3">
        <v>6</v>
      </c>
      <c r="AB9" s="3"/>
      <c r="AC9" s="3" t="s">
        <v>2</v>
      </c>
    </row>
    <row r="10" spans="1:29" ht="24.75" customHeight="1">
      <c r="A10" s="3" t="s">
        <v>3</v>
      </c>
      <c r="B10" s="3">
        <v>61</v>
      </c>
      <c r="C10" s="3">
        <v>57</v>
      </c>
      <c r="D10" s="3">
        <v>26</v>
      </c>
      <c r="E10" s="3">
        <v>113</v>
      </c>
      <c r="F10" s="3">
        <v>95</v>
      </c>
      <c r="G10" s="3">
        <v>49</v>
      </c>
      <c r="H10" s="3">
        <v>56</v>
      </c>
      <c r="I10" s="3">
        <v>34</v>
      </c>
      <c r="J10" s="3">
        <v>118</v>
      </c>
      <c r="K10" s="3">
        <v>45</v>
      </c>
      <c r="L10" s="3">
        <v>46</v>
      </c>
      <c r="M10" s="3">
        <v>104</v>
      </c>
      <c r="N10" s="3">
        <v>54</v>
      </c>
      <c r="O10" s="3">
        <v>85</v>
      </c>
      <c r="P10" s="3">
        <v>47</v>
      </c>
      <c r="Q10" s="3">
        <v>58</v>
      </c>
      <c r="R10" s="3">
        <v>55</v>
      </c>
      <c r="S10" s="3">
        <v>91</v>
      </c>
      <c r="T10" s="3">
        <v>49</v>
      </c>
      <c r="U10" s="3">
        <v>46</v>
      </c>
      <c r="V10" s="3">
        <v>55</v>
      </c>
      <c r="W10" s="3">
        <v>106</v>
      </c>
      <c r="X10" s="3">
        <v>91</v>
      </c>
      <c r="Y10" s="3">
        <v>30</v>
      </c>
      <c r="Z10" s="3">
        <v>28</v>
      </c>
      <c r="AA10" s="3">
        <v>3</v>
      </c>
      <c r="AB10" s="3"/>
      <c r="AC10" s="3" t="s">
        <v>3</v>
      </c>
    </row>
    <row r="11" spans="1:29" ht="24.75" customHeight="1">
      <c r="A11" s="3" t="s">
        <v>4</v>
      </c>
      <c r="B11" s="3">
        <v>25</v>
      </c>
      <c r="C11" s="3">
        <v>23</v>
      </c>
      <c r="D11" s="3">
        <v>23</v>
      </c>
      <c r="E11" s="3">
        <v>47</v>
      </c>
      <c r="F11" s="3">
        <v>48</v>
      </c>
      <c r="G11" s="3">
        <v>39</v>
      </c>
      <c r="H11" s="3">
        <v>24</v>
      </c>
      <c r="I11" s="3">
        <v>16</v>
      </c>
      <c r="J11" s="3">
        <v>48</v>
      </c>
      <c r="K11" s="3">
        <v>22</v>
      </c>
      <c r="L11" s="3">
        <v>24</v>
      </c>
      <c r="M11" s="3">
        <v>42</v>
      </c>
      <c r="N11" s="3">
        <v>22</v>
      </c>
      <c r="O11" s="3">
        <v>49</v>
      </c>
      <c r="P11" s="3">
        <v>21</v>
      </c>
      <c r="Q11" s="3">
        <v>23</v>
      </c>
      <c r="R11" s="3">
        <v>24</v>
      </c>
      <c r="S11" s="3">
        <v>42</v>
      </c>
      <c r="T11" s="3">
        <v>24</v>
      </c>
      <c r="U11" s="3">
        <v>21</v>
      </c>
      <c r="V11" s="3">
        <v>25</v>
      </c>
      <c r="W11" s="3">
        <v>39</v>
      </c>
      <c r="X11" s="3">
        <v>10</v>
      </c>
      <c r="Y11" s="3">
        <v>17</v>
      </c>
      <c r="Z11" s="3">
        <v>8</v>
      </c>
      <c r="AA11" s="3"/>
      <c r="AB11" s="3"/>
      <c r="AC11" s="3" t="s">
        <v>4</v>
      </c>
    </row>
    <row r="12" spans="1:29" ht="24.75" customHeight="1">
      <c r="A12" s="3" t="s">
        <v>5</v>
      </c>
      <c r="B12" s="3">
        <v>82</v>
      </c>
      <c r="C12" s="3">
        <v>31</v>
      </c>
      <c r="D12" s="3">
        <v>38</v>
      </c>
      <c r="E12" s="3">
        <v>136</v>
      </c>
      <c r="F12" s="3">
        <v>128</v>
      </c>
      <c r="G12" s="3">
        <v>67</v>
      </c>
      <c r="H12" s="3">
        <v>51</v>
      </c>
      <c r="I12" s="3">
        <v>67</v>
      </c>
      <c r="J12" s="3">
        <v>42</v>
      </c>
      <c r="K12" s="3">
        <v>58</v>
      </c>
      <c r="L12" s="3">
        <v>54</v>
      </c>
      <c r="M12" s="3">
        <v>136</v>
      </c>
      <c r="N12" s="3">
        <v>41</v>
      </c>
      <c r="O12" s="3">
        <v>141</v>
      </c>
      <c r="P12" s="3">
        <v>73</v>
      </c>
      <c r="Q12" s="3">
        <v>77</v>
      </c>
      <c r="R12" s="3">
        <v>47</v>
      </c>
      <c r="S12" s="3">
        <v>33</v>
      </c>
      <c r="T12" s="3">
        <v>55</v>
      </c>
      <c r="U12" s="3">
        <v>42</v>
      </c>
      <c r="V12" s="3">
        <v>63</v>
      </c>
      <c r="W12" s="3">
        <v>33</v>
      </c>
      <c r="X12" s="3">
        <v>88</v>
      </c>
      <c r="Y12" s="3">
        <v>4</v>
      </c>
      <c r="Z12" s="3">
        <v>49</v>
      </c>
      <c r="AA12" s="3">
        <v>29</v>
      </c>
      <c r="AB12" s="3"/>
      <c r="AC12" s="3" t="s">
        <v>5</v>
      </c>
    </row>
    <row r="13" spans="1:29" ht="24.75" customHeight="1">
      <c r="A13" s="3" t="s">
        <v>6</v>
      </c>
      <c r="B13" s="3">
        <v>89</v>
      </c>
      <c r="C13" s="3">
        <v>51</v>
      </c>
      <c r="D13" s="3">
        <v>46</v>
      </c>
      <c r="E13" s="3">
        <v>101</v>
      </c>
      <c r="F13" s="3">
        <v>79</v>
      </c>
      <c r="G13" s="3">
        <v>50</v>
      </c>
      <c r="H13" s="3">
        <v>69</v>
      </c>
      <c r="I13" s="3">
        <v>38</v>
      </c>
      <c r="J13" s="3">
        <v>89</v>
      </c>
      <c r="K13" s="3">
        <v>81</v>
      </c>
      <c r="L13" s="3">
        <v>70</v>
      </c>
      <c r="M13" s="3">
        <v>98</v>
      </c>
      <c r="N13" s="3">
        <v>65</v>
      </c>
      <c r="O13" s="3">
        <v>152</v>
      </c>
      <c r="P13" s="3">
        <v>84</v>
      </c>
      <c r="Q13" s="3">
        <v>88</v>
      </c>
      <c r="R13" s="3">
        <v>64</v>
      </c>
      <c r="S13" s="3">
        <v>111</v>
      </c>
      <c r="T13" s="3">
        <v>29</v>
      </c>
      <c r="U13" s="3">
        <v>25</v>
      </c>
      <c r="V13" s="3">
        <v>54</v>
      </c>
      <c r="W13" s="3">
        <v>47</v>
      </c>
      <c r="X13" s="3">
        <v>122</v>
      </c>
      <c r="Y13" s="3">
        <v>10</v>
      </c>
      <c r="Z13" s="3">
        <v>36</v>
      </c>
      <c r="AA13" s="3">
        <v>43</v>
      </c>
      <c r="AB13" s="3"/>
      <c r="AC13" s="3" t="s">
        <v>6</v>
      </c>
    </row>
    <row r="14" spans="1:29" ht="24.75" customHeight="1">
      <c r="A14" s="3" t="s">
        <v>7</v>
      </c>
      <c r="B14" s="3">
        <v>41</v>
      </c>
      <c r="C14" s="3">
        <v>33</v>
      </c>
      <c r="D14" s="3">
        <v>9</v>
      </c>
      <c r="E14" s="3">
        <v>67</v>
      </c>
      <c r="F14" s="3">
        <v>70</v>
      </c>
      <c r="G14" s="3">
        <v>35</v>
      </c>
      <c r="H14" s="3">
        <v>37</v>
      </c>
      <c r="I14" s="3">
        <v>24</v>
      </c>
      <c r="J14" s="3">
        <v>34</v>
      </c>
      <c r="K14" s="3">
        <v>35</v>
      </c>
      <c r="L14" s="3">
        <v>34</v>
      </c>
      <c r="M14" s="3">
        <v>51</v>
      </c>
      <c r="N14" s="3">
        <v>18</v>
      </c>
      <c r="O14" s="3">
        <v>57</v>
      </c>
      <c r="P14" s="3">
        <v>28</v>
      </c>
      <c r="Q14" s="3">
        <v>39</v>
      </c>
      <c r="R14" s="3">
        <v>25</v>
      </c>
      <c r="S14" s="3">
        <v>32</v>
      </c>
      <c r="T14" s="3">
        <v>18</v>
      </c>
      <c r="U14" s="3">
        <v>15</v>
      </c>
      <c r="V14" s="3">
        <v>28</v>
      </c>
      <c r="W14" s="3">
        <v>7</v>
      </c>
      <c r="X14" s="3">
        <v>28</v>
      </c>
      <c r="Y14" s="3">
        <v>2</v>
      </c>
      <c r="Z14" s="3">
        <v>21</v>
      </c>
      <c r="AA14" s="3">
        <v>18</v>
      </c>
      <c r="AB14" s="3"/>
      <c r="AC14" s="3" t="s">
        <v>7</v>
      </c>
    </row>
    <row r="15" spans="1:29" ht="24.75" customHeight="1">
      <c r="A15" s="3" t="s">
        <v>8</v>
      </c>
      <c r="B15" s="3">
        <v>40</v>
      </c>
      <c r="C15" s="3">
        <v>37</v>
      </c>
      <c r="D15" s="3">
        <v>28</v>
      </c>
      <c r="E15" s="3">
        <v>51</v>
      </c>
      <c r="F15" s="3">
        <v>54</v>
      </c>
      <c r="G15" s="3">
        <v>29</v>
      </c>
      <c r="H15" s="3">
        <v>34</v>
      </c>
      <c r="I15" s="3">
        <v>31</v>
      </c>
      <c r="J15" s="3">
        <v>24</v>
      </c>
      <c r="K15" s="3">
        <v>36</v>
      </c>
      <c r="L15" s="3">
        <v>25</v>
      </c>
      <c r="M15" s="3">
        <v>63</v>
      </c>
      <c r="N15" s="3">
        <v>23</v>
      </c>
      <c r="O15" s="3">
        <v>60</v>
      </c>
      <c r="P15" s="3">
        <v>38</v>
      </c>
      <c r="Q15" s="3">
        <v>39</v>
      </c>
      <c r="R15" s="3">
        <v>11</v>
      </c>
      <c r="S15" s="3">
        <v>24</v>
      </c>
      <c r="T15" s="3">
        <v>30</v>
      </c>
      <c r="U15" s="3">
        <v>25</v>
      </c>
      <c r="V15" s="3">
        <v>32</v>
      </c>
      <c r="W15" s="3">
        <v>12</v>
      </c>
      <c r="X15" s="3">
        <v>32</v>
      </c>
      <c r="Y15" s="3">
        <v>4</v>
      </c>
      <c r="Z15" s="3">
        <v>17</v>
      </c>
      <c r="AA15" s="3">
        <v>19</v>
      </c>
      <c r="AB15" s="3"/>
      <c r="AC15" s="3" t="s">
        <v>8</v>
      </c>
    </row>
    <row r="16" spans="1:29" ht="24.75" customHeight="1">
      <c r="A16" s="3" t="s">
        <v>71</v>
      </c>
      <c r="B16" s="3">
        <v>15</v>
      </c>
      <c r="C16" s="3">
        <v>14</v>
      </c>
      <c r="D16" s="3">
        <v>13</v>
      </c>
      <c r="E16" s="3">
        <v>19</v>
      </c>
      <c r="F16" s="3">
        <v>27</v>
      </c>
      <c r="G16" s="3">
        <v>18</v>
      </c>
      <c r="H16" s="3">
        <v>9</v>
      </c>
      <c r="I16" s="3">
        <v>12</v>
      </c>
      <c r="J16" s="3">
        <v>8</v>
      </c>
      <c r="K16" s="3">
        <v>13</v>
      </c>
      <c r="L16" s="3">
        <v>12</v>
      </c>
      <c r="M16" s="3">
        <v>19</v>
      </c>
      <c r="N16" s="3">
        <v>11</v>
      </c>
      <c r="O16" s="3">
        <v>13</v>
      </c>
      <c r="P16" s="3">
        <v>14</v>
      </c>
      <c r="Q16" s="3">
        <v>14</v>
      </c>
      <c r="R16" s="3">
        <v>13</v>
      </c>
      <c r="S16" s="3">
        <v>14</v>
      </c>
      <c r="T16" s="3">
        <v>9</v>
      </c>
      <c r="U16" s="3">
        <v>7</v>
      </c>
      <c r="V16" s="3">
        <v>9</v>
      </c>
      <c r="W16" s="3">
        <v>6</v>
      </c>
      <c r="X16" s="3">
        <v>21</v>
      </c>
      <c r="Y16" s="3">
        <v>4</v>
      </c>
      <c r="Z16" s="3">
        <v>8</v>
      </c>
      <c r="AA16" s="3">
        <v>3</v>
      </c>
      <c r="AB16" s="3"/>
      <c r="AC16" s="3" t="s">
        <v>71</v>
      </c>
    </row>
    <row r="17" spans="1:29" ht="24.75" customHeight="1">
      <c r="A17" s="3" t="s">
        <v>9</v>
      </c>
      <c r="B17" s="3">
        <v>43</v>
      </c>
      <c r="C17" s="3">
        <v>42</v>
      </c>
      <c r="D17" s="3">
        <v>9</v>
      </c>
      <c r="E17" s="3">
        <v>67</v>
      </c>
      <c r="F17" s="3">
        <v>72</v>
      </c>
      <c r="G17" s="3">
        <v>32</v>
      </c>
      <c r="H17" s="3">
        <v>33</v>
      </c>
      <c r="I17" s="3">
        <v>24</v>
      </c>
      <c r="J17" s="3">
        <v>36</v>
      </c>
      <c r="K17" s="3">
        <v>26</v>
      </c>
      <c r="L17" s="3">
        <v>32</v>
      </c>
      <c r="M17" s="3">
        <v>31</v>
      </c>
      <c r="N17" s="3">
        <v>28</v>
      </c>
      <c r="O17" s="3">
        <v>30</v>
      </c>
      <c r="P17" s="3">
        <v>30</v>
      </c>
      <c r="Q17" s="3">
        <v>40</v>
      </c>
      <c r="R17" s="3">
        <v>38</v>
      </c>
      <c r="S17" s="3">
        <v>46</v>
      </c>
      <c r="T17" s="3">
        <v>24</v>
      </c>
      <c r="U17" s="3">
        <v>17</v>
      </c>
      <c r="V17" s="3">
        <v>20</v>
      </c>
      <c r="W17" s="3">
        <v>35</v>
      </c>
      <c r="X17" s="3">
        <v>33</v>
      </c>
      <c r="Y17" s="3">
        <v>2</v>
      </c>
      <c r="Z17" s="3">
        <v>21</v>
      </c>
      <c r="AA17" s="3">
        <v>18</v>
      </c>
      <c r="AB17" s="3">
        <v>2</v>
      </c>
      <c r="AC17" s="3" t="s">
        <v>9</v>
      </c>
    </row>
    <row r="18" spans="1:29" ht="24.75" customHeight="1">
      <c r="A18" s="3" t="s">
        <v>10</v>
      </c>
      <c r="B18" s="3">
        <v>55</v>
      </c>
      <c r="C18" s="3">
        <v>34</v>
      </c>
      <c r="D18" s="3">
        <v>41</v>
      </c>
      <c r="E18" s="3">
        <v>76</v>
      </c>
      <c r="F18" s="3">
        <v>62</v>
      </c>
      <c r="G18" s="3">
        <v>25</v>
      </c>
      <c r="H18" s="3">
        <v>41</v>
      </c>
      <c r="I18" s="3">
        <v>23</v>
      </c>
      <c r="J18" s="3">
        <v>82</v>
      </c>
      <c r="K18" s="3">
        <v>49</v>
      </c>
      <c r="L18" s="3">
        <v>47</v>
      </c>
      <c r="M18" s="3">
        <v>79</v>
      </c>
      <c r="N18" s="3">
        <v>21</v>
      </c>
      <c r="O18" s="3">
        <v>98</v>
      </c>
      <c r="P18" s="3">
        <v>52</v>
      </c>
      <c r="Q18" s="3">
        <v>39</v>
      </c>
      <c r="R18" s="3">
        <v>37</v>
      </c>
      <c r="S18" s="3">
        <v>19</v>
      </c>
      <c r="T18" s="3">
        <v>25</v>
      </c>
      <c r="U18" s="3">
        <v>22</v>
      </c>
      <c r="V18" s="3">
        <v>40</v>
      </c>
      <c r="W18" s="3">
        <v>19</v>
      </c>
      <c r="X18" s="3">
        <v>42</v>
      </c>
      <c r="Y18" s="3">
        <v>2</v>
      </c>
      <c r="Z18" s="3">
        <v>29</v>
      </c>
      <c r="AA18" s="3">
        <v>22</v>
      </c>
      <c r="AB18" s="3">
        <v>2</v>
      </c>
      <c r="AC18" s="3" t="s">
        <v>10</v>
      </c>
    </row>
    <row r="19" spans="1:29" ht="24.75" customHeight="1">
      <c r="A19" s="3" t="s">
        <v>11</v>
      </c>
      <c r="B19" s="3">
        <v>92</v>
      </c>
      <c r="C19" s="3">
        <v>60</v>
      </c>
      <c r="D19" s="3">
        <v>48</v>
      </c>
      <c r="E19" s="3">
        <v>112</v>
      </c>
      <c r="F19" s="3">
        <v>180</v>
      </c>
      <c r="G19" s="3">
        <v>78</v>
      </c>
      <c r="H19" s="3">
        <v>64</v>
      </c>
      <c r="I19" s="3">
        <v>82</v>
      </c>
      <c r="J19" s="3">
        <v>50</v>
      </c>
      <c r="K19" s="3">
        <v>70</v>
      </c>
      <c r="L19" s="3">
        <v>50</v>
      </c>
      <c r="M19" s="3">
        <v>136</v>
      </c>
      <c r="N19" s="3">
        <v>70</v>
      </c>
      <c r="O19" s="3">
        <v>120</v>
      </c>
      <c r="P19" s="3">
        <v>70</v>
      </c>
      <c r="Q19" s="3">
        <v>82</v>
      </c>
      <c r="R19" s="3">
        <v>66</v>
      </c>
      <c r="S19" s="3">
        <v>62</v>
      </c>
      <c r="T19" s="3">
        <v>50</v>
      </c>
      <c r="U19" s="3">
        <v>46</v>
      </c>
      <c r="V19" s="3">
        <v>78</v>
      </c>
      <c r="W19" s="3">
        <v>64</v>
      </c>
      <c r="X19" s="3">
        <v>68</v>
      </c>
      <c r="Y19" s="3">
        <v>2</v>
      </c>
      <c r="Z19" s="3">
        <v>60</v>
      </c>
      <c r="AA19" s="3">
        <v>30</v>
      </c>
      <c r="AB19" s="3"/>
      <c r="AC19" s="3" t="s">
        <v>11</v>
      </c>
    </row>
    <row r="20" spans="1:29" ht="24.75" customHeight="1">
      <c r="A20" s="3" t="s">
        <v>12</v>
      </c>
      <c r="B20" s="3">
        <v>88</v>
      </c>
      <c r="C20" s="3">
        <v>53</v>
      </c>
      <c r="D20" s="3">
        <v>42</v>
      </c>
      <c r="E20" s="3">
        <v>115</v>
      </c>
      <c r="F20" s="3">
        <v>134</v>
      </c>
      <c r="G20" s="3">
        <v>32</v>
      </c>
      <c r="H20" s="3">
        <v>72</v>
      </c>
      <c r="I20" s="3">
        <v>51</v>
      </c>
      <c r="J20" s="3">
        <v>108</v>
      </c>
      <c r="K20" s="3">
        <v>58</v>
      </c>
      <c r="L20" s="3">
        <v>44</v>
      </c>
      <c r="M20" s="3">
        <v>103</v>
      </c>
      <c r="N20" s="3">
        <v>38</v>
      </c>
      <c r="O20" s="3">
        <v>59</v>
      </c>
      <c r="P20" s="3">
        <v>67</v>
      </c>
      <c r="Q20" s="3">
        <v>80</v>
      </c>
      <c r="R20" s="3">
        <v>63</v>
      </c>
      <c r="S20" s="3">
        <v>67</v>
      </c>
      <c r="T20" s="3">
        <v>34</v>
      </c>
      <c r="U20" s="3">
        <v>22</v>
      </c>
      <c r="V20" s="3">
        <v>65</v>
      </c>
      <c r="W20" s="3">
        <v>54</v>
      </c>
      <c r="X20" s="3">
        <v>74</v>
      </c>
      <c r="Y20" s="3">
        <v>4</v>
      </c>
      <c r="Z20" s="3">
        <v>26</v>
      </c>
      <c r="AA20" s="3">
        <v>58</v>
      </c>
      <c r="AB20" s="3"/>
      <c r="AC20" s="3" t="s">
        <v>12</v>
      </c>
    </row>
    <row r="21" spans="1:29" ht="24.75" customHeight="1">
      <c r="A21" s="3" t="s">
        <v>13</v>
      </c>
      <c r="B21" s="3">
        <v>37</v>
      </c>
      <c r="C21" s="3">
        <v>33</v>
      </c>
      <c r="D21" s="3">
        <v>15</v>
      </c>
      <c r="E21" s="3">
        <v>44</v>
      </c>
      <c r="F21" s="3">
        <v>74</v>
      </c>
      <c r="G21" s="3">
        <v>19</v>
      </c>
      <c r="H21" s="3">
        <v>25</v>
      </c>
      <c r="I21" s="3">
        <v>4</v>
      </c>
      <c r="J21" s="3">
        <v>64</v>
      </c>
      <c r="K21" s="3">
        <v>35</v>
      </c>
      <c r="L21" s="3">
        <v>35</v>
      </c>
      <c r="M21" s="3">
        <v>22</v>
      </c>
      <c r="N21" s="3">
        <v>29</v>
      </c>
      <c r="O21" s="3">
        <v>53</v>
      </c>
      <c r="P21" s="3">
        <v>27</v>
      </c>
      <c r="Q21" s="3">
        <v>37</v>
      </c>
      <c r="R21" s="3">
        <v>29</v>
      </c>
      <c r="S21" s="3">
        <v>16</v>
      </c>
      <c r="T21" s="3">
        <v>18</v>
      </c>
      <c r="U21" s="3">
        <v>15</v>
      </c>
      <c r="V21" s="3">
        <v>29</v>
      </c>
      <c r="W21" s="3">
        <v>37</v>
      </c>
      <c r="X21" s="3">
        <v>17</v>
      </c>
      <c r="Y21" s="3"/>
      <c r="Z21" s="3">
        <v>24</v>
      </c>
      <c r="AA21" s="3">
        <v>13</v>
      </c>
      <c r="AB21" s="3"/>
      <c r="AC21" s="3" t="s">
        <v>13</v>
      </c>
    </row>
    <row r="22" spans="1:29" ht="24.75" customHeight="1">
      <c r="A22" s="3" t="s">
        <v>14</v>
      </c>
      <c r="B22" s="3">
        <v>64</v>
      </c>
      <c r="C22" s="3">
        <v>59</v>
      </c>
      <c r="D22" s="3">
        <v>31</v>
      </c>
      <c r="E22" s="3">
        <v>117</v>
      </c>
      <c r="F22" s="3">
        <v>102</v>
      </c>
      <c r="G22" s="3">
        <v>40</v>
      </c>
      <c r="H22" s="3">
        <v>49</v>
      </c>
      <c r="I22" s="3">
        <v>36</v>
      </c>
      <c r="J22" s="3">
        <v>74</v>
      </c>
      <c r="K22" s="3">
        <v>63</v>
      </c>
      <c r="L22" s="3">
        <v>33</v>
      </c>
      <c r="M22" s="3">
        <v>116</v>
      </c>
      <c r="N22" s="3">
        <v>56</v>
      </c>
      <c r="O22" s="3">
        <v>119</v>
      </c>
      <c r="P22" s="3">
        <v>61</v>
      </c>
      <c r="Q22" s="3">
        <v>61</v>
      </c>
      <c r="R22" s="3">
        <v>64</v>
      </c>
      <c r="S22" s="3">
        <v>60</v>
      </c>
      <c r="T22" s="3">
        <v>51</v>
      </c>
      <c r="U22" s="3">
        <v>51</v>
      </c>
      <c r="V22" s="3">
        <v>49</v>
      </c>
      <c r="W22" s="3">
        <v>6</v>
      </c>
      <c r="X22" s="3">
        <v>20</v>
      </c>
      <c r="Y22" s="3">
        <v>4</v>
      </c>
      <c r="Z22" s="3">
        <v>48</v>
      </c>
      <c r="AA22" s="3">
        <v>12</v>
      </c>
      <c r="AB22" s="3"/>
      <c r="AC22" s="3" t="s">
        <v>14</v>
      </c>
    </row>
    <row r="23" spans="1:29" ht="24.75" customHeight="1">
      <c r="A23" s="3" t="s">
        <v>15</v>
      </c>
      <c r="B23" s="3">
        <v>72</v>
      </c>
      <c r="C23" s="3">
        <v>52</v>
      </c>
      <c r="D23" s="3">
        <v>52</v>
      </c>
      <c r="E23" s="3">
        <v>94</v>
      </c>
      <c r="F23" s="3">
        <v>111</v>
      </c>
      <c r="G23" s="3">
        <v>48</v>
      </c>
      <c r="H23" s="3">
        <v>65</v>
      </c>
      <c r="I23" s="3">
        <v>63</v>
      </c>
      <c r="J23" s="3">
        <v>29</v>
      </c>
      <c r="K23" s="3">
        <v>61</v>
      </c>
      <c r="L23" s="3">
        <v>60</v>
      </c>
      <c r="M23" s="3">
        <v>57</v>
      </c>
      <c r="N23" s="3">
        <v>59</v>
      </c>
      <c r="O23" s="3">
        <v>110</v>
      </c>
      <c r="P23" s="3">
        <v>64</v>
      </c>
      <c r="Q23" s="3">
        <v>65</v>
      </c>
      <c r="R23" s="3">
        <v>35</v>
      </c>
      <c r="S23" s="3">
        <v>34</v>
      </c>
      <c r="T23" s="3">
        <v>45</v>
      </c>
      <c r="U23" s="3">
        <v>30</v>
      </c>
      <c r="V23" s="3">
        <v>64</v>
      </c>
      <c r="W23" s="3">
        <v>40</v>
      </c>
      <c r="X23" s="3">
        <v>86</v>
      </c>
      <c r="Y23" s="3">
        <v>11</v>
      </c>
      <c r="Z23" s="3">
        <v>26</v>
      </c>
      <c r="AA23" s="3">
        <v>35</v>
      </c>
      <c r="AB23" s="3"/>
      <c r="AC23" s="3" t="s">
        <v>15</v>
      </c>
    </row>
    <row r="24" spans="1:29" ht="24.75" customHeight="1">
      <c r="A24" s="3" t="s">
        <v>16</v>
      </c>
      <c r="B24" s="3">
        <v>14</v>
      </c>
      <c r="C24" s="3">
        <v>12</v>
      </c>
      <c r="D24" s="3">
        <v>11</v>
      </c>
      <c r="E24" s="3">
        <v>16</v>
      </c>
      <c r="F24" s="3">
        <v>26</v>
      </c>
      <c r="G24" s="3">
        <v>13</v>
      </c>
      <c r="H24" s="3">
        <v>10</v>
      </c>
      <c r="I24" s="3">
        <v>13</v>
      </c>
      <c r="J24" s="3">
        <v>12</v>
      </c>
      <c r="K24" s="3">
        <v>9</v>
      </c>
      <c r="L24" s="3">
        <v>8</v>
      </c>
      <c r="M24" s="3">
        <v>25</v>
      </c>
      <c r="N24" s="3">
        <v>12</v>
      </c>
      <c r="O24" s="3">
        <v>24</v>
      </c>
      <c r="P24" s="3">
        <v>13</v>
      </c>
      <c r="Q24" s="3">
        <v>14</v>
      </c>
      <c r="R24" s="3">
        <v>13</v>
      </c>
      <c r="S24" s="3">
        <v>6</v>
      </c>
      <c r="T24" s="3">
        <v>0</v>
      </c>
      <c r="U24" s="3">
        <v>1</v>
      </c>
      <c r="V24" s="3">
        <v>11</v>
      </c>
      <c r="W24" s="3">
        <v>3</v>
      </c>
      <c r="X24" s="3">
        <v>15</v>
      </c>
      <c r="Y24" s="3"/>
      <c r="Z24" s="3">
        <v>11</v>
      </c>
      <c r="AA24" s="3">
        <v>3</v>
      </c>
      <c r="AB24" s="3"/>
      <c r="AC24" s="3" t="s">
        <v>16</v>
      </c>
    </row>
    <row r="25" spans="1:29" ht="24.75" customHeight="1">
      <c r="A25" s="5" t="s">
        <v>39</v>
      </c>
      <c r="B25" s="5">
        <f>SUM(B6:B24)</f>
        <v>1036</v>
      </c>
      <c r="C25" s="5">
        <f>SUM(C6:C24)</f>
        <v>779</v>
      </c>
      <c r="D25" s="5">
        <f>SUM(D6:D24)</f>
        <v>574</v>
      </c>
      <c r="E25" s="5">
        <f>SUM(E6:E24)</f>
        <v>1525</v>
      </c>
      <c r="F25" s="5">
        <f>SUM(F6:F24)</f>
        <v>1635</v>
      </c>
      <c r="G25" s="5">
        <f>SUM(G6:G24)</f>
        <v>787</v>
      </c>
      <c r="H25" s="5">
        <f>SUM(H6:H24)</f>
        <v>832</v>
      </c>
      <c r="I25" s="5">
        <f>SUM(I6:I24)</f>
        <v>697</v>
      </c>
      <c r="J25" s="5">
        <f>SUM(J6:J24)</f>
        <v>1037</v>
      </c>
      <c r="K25" s="5">
        <f>SUM(K6:K24)</f>
        <v>846</v>
      </c>
      <c r="L25" s="5">
        <f>SUM(L6:L24)</f>
        <v>762</v>
      </c>
      <c r="M25" s="5">
        <f>SUM(M6:M24)</f>
        <v>1336</v>
      </c>
      <c r="N25" s="5">
        <f>SUM(N6:N24)</f>
        <v>706</v>
      </c>
      <c r="O25" s="5">
        <f>SUM(O6:O24)</f>
        <v>1555</v>
      </c>
      <c r="P25" s="5">
        <f>SUM(P6:P24)</f>
        <v>860</v>
      </c>
      <c r="Q25" s="5">
        <f>SUM(Q6:Q24)</f>
        <v>967</v>
      </c>
      <c r="R25" s="5">
        <f>SUM(R6:R24)</f>
        <v>747</v>
      </c>
      <c r="S25" s="5">
        <f>SUM(S6:S24)</f>
        <v>860</v>
      </c>
      <c r="T25" s="5">
        <f>SUM(T6:T24)</f>
        <v>585</v>
      </c>
      <c r="U25" s="5">
        <f>SUM(U6:U24)</f>
        <v>508</v>
      </c>
      <c r="V25" s="5">
        <f>SUM(V6:V24)</f>
        <v>808</v>
      </c>
      <c r="W25" s="5">
        <f>SUM(W6:W24)</f>
        <v>719</v>
      </c>
      <c r="X25" s="5">
        <f>SUM(X6:X24)</f>
        <v>1063</v>
      </c>
      <c r="Y25" s="5">
        <f>SUM(Y6:Y24)</f>
        <v>154</v>
      </c>
      <c r="Z25" s="5">
        <f>SUM(Z6:Z24)</f>
        <v>553</v>
      </c>
      <c r="AA25" s="5">
        <f>SUM(AA6:AA24)</f>
        <v>325</v>
      </c>
      <c r="AB25" s="5">
        <f>SUM(AB6:AB24)</f>
        <v>4</v>
      </c>
      <c r="AC25" s="5" t="s">
        <v>39</v>
      </c>
    </row>
  </sheetData>
  <mergeCells count="3">
    <mergeCell ref="Y4:AA4"/>
    <mergeCell ref="C4:X4"/>
    <mergeCell ref="A1:AA3"/>
  </mergeCells>
  <pageMargins left="0.19685039370078741" right="0.19685039370078741" top="0.19" bottom="0.32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zoomScale="55" zoomScaleNormal="55" workbookViewId="0">
      <selection activeCell="A4" sqref="A4"/>
    </sheetView>
  </sheetViews>
  <sheetFormatPr defaultRowHeight="15"/>
  <cols>
    <col min="1" max="1" width="26.140625" customWidth="1"/>
    <col min="28" max="28" width="26.140625" customWidth="1"/>
  </cols>
  <sheetData>
    <row r="1" spans="1:28" ht="15" customHeight="1">
      <c r="A1" s="11" t="s">
        <v>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85.25" customHeight="1">
      <c r="A4" s="1" t="s">
        <v>73</v>
      </c>
      <c r="B4" s="2" t="s">
        <v>45</v>
      </c>
      <c r="C4" s="2" t="s">
        <v>46</v>
      </c>
      <c r="D4" s="2" t="s">
        <v>47</v>
      </c>
      <c r="E4" s="2" t="s">
        <v>48</v>
      </c>
      <c r="F4" s="2" t="s">
        <v>49</v>
      </c>
      <c r="G4" s="2" t="s">
        <v>50</v>
      </c>
      <c r="H4" s="2" t="s">
        <v>51</v>
      </c>
      <c r="I4" s="2" t="s">
        <v>52</v>
      </c>
      <c r="J4" s="2" t="s">
        <v>53</v>
      </c>
      <c r="K4" s="2" t="s">
        <v>54</v>
      </c>
      <c r="L4" s="2" t="s">
        <v>55</v>
      </c>
      <c r="M4" s="2" t="s">
        <v>56</v>
      </c>
      <c r="N4" s="2" t="s">
        <v>57</v>
      </c>
      <c r="O4" s="2" t="s">
        <v>58</v>
      </c>
      <c r="P4" s="2" t="s">
        <v>59</v>
      </c>
      <c r="Q4" s="2" t="s">
        <v>60</v>
      </c>
      <c r="R4" s="2" t="s">
        <v>61</v>
      </c>
      <c r="S4" s="2" t="s">
        <v>62</v>
      </c>
      <c r="T4" s="2" t="s">
        <v>63</v>
      </c>
      <c r="U4" s="2" t="s">
        <v>64</v>
      </c>
      <c r="V4" s="2" t="s">
        <v>65</v>
      </c>
      <c r="W4" s="2" t="s">
        <v>66</v>
      </c>
      <c r="X4" s="2" t="s">
        <v>40</v>
      </c>
      <c r="Y4" s="2" t="s">
        <v>41</v>
      </c>
      <c r="Z4" s="2" t="s">
        <v>42</v>
      </c>
      <c r="AA4" s="2" t="s">
        <v>72</v>
      </c>
      <c r="AB4" s="1" t="s">
        <v>73</v>
      </c>
    </row>
    <row r="5" spans="1:28" ht="22.5" customHeight="1">
      <c r="A5" s="3" t="s">
        <v>44</v>
      </c>
      <c r="B5" s="13">
        <v>0.78</v>
      </c>
      <c r="C5" s="13">
        <v>0.44</v>
      </c>
      <c r="D5" s="13">
        <v>0.56000000000000005</v>
      </c>
      <c r="E5" s="13">
        <v>0.81</v>
      </c>
      <c r="F5" s="13">
        <v>0.49</v>
      </c>
      <c r="G5" s="13">
        <v>0.9</v>
      </c>
      <c r="H5" s="13">
        <v>0.88</v>
      </c>
      <c r="I5" s="13">
        <v>0.35</v>
      </c>
      <c r="J5" s="13">
        <v>0.82</v>
      </c>
      <c r="K5" s="13">
        <v>0.88</v>
      </c>
      <c r="L5" s="13">
        <v>0.47</v>
      </c>
      <c r="M5" s="13">
        <v>0.66</v>
      </c>
      <c r="N5" s="13">
        <v>0.9</v>
      </c>
      <c r="O5" s="13">
        <v>0.84</v>
      </c>
      <c r="P5" s="13">
        <v>0.94</v>
      </c>
      <c r="Q5" s="13">
        <v>0.72</v>
      </c>
      <c r="R5" s="13">
        <v>0.67</v>
      </c>
      <c r="S5" s="13">
        <v>0.82</v>
      </c>
      <c r="T5" s="13">
        <v>0.7</v>
      </c>
      <c r="U5" s="13">
        <v>0.92</v>
      </c>
      <c r="V5" s="13">
        <v>0.14666666666666667</v>
      </c>
      <c r="W5" s="13">
        <v>0.62</v>
      </c>
      <c r="X5" s="4">
        <f>'свод по ОО'!Y6/'свод по ОО'!$B6</f>
        <v>0.19148936170212766</v>
      </c>
      <c r="Y5" s="4">
        <f>'свод по ОО'!Z6/'свод по ОО'!$B6</f>
        <v>0.74468085106382975</v>
      </c>
      <c r="Z5" s="4">
        <f>'свод по ОО'!AA6/'свод по ОО'!$B6</f>
        <v>6.3829787234042548E-2</v>
      </c>
      <c r="AA5" s="4">
        <f>'свод по ОО'!AB6/'свод по ОО'!$B6</f>
        <v>0</v>
      </c>
      <c r="AB5" s="3" t="s">
        <v>44</v>
      </c>
    </row>
    <row r="6" spans="1:28" ht="22.5" customHeight="1">
      <c r="A6" s="3" t="s">
        <v>0</v>
      </c>
      <c r="B6" s="13">
        <v>0.92727272727272725</v>
      </c>
      <c r="C6" s="13">
        <v>0.89090909090909087</v>
      </c>
      <c r="D6" s="13">
        <v>0.79090909090909089</v>
      </c>
      <c r="E6" s="13">
        <v>0.87272727272727268</v>
      </c>
      <c r="F6" s="13">
        <v>0.51818181818181819</v>
      </c>
      <c r="G6" s="13">
        <v>0.90909090909090906</v>
      </c>
      <c r="H6" s="13">
        <v>0.90909090909090906</v>
      </c>
      <c r="I6" s="13">
        <v>0.55454545454545456</v>
      </c>
      <c r="J6" s="13">
        <v>0.87272727272727268</v>
      </c>
      <c r="K6" s="13">
        <v>0.89090909090909087</v>
      </c>
      <c r="L6" s="13">
        <v>0.57272727272727275</v>
      </c>
      <c r="M6" s="13">
        <v>0.6</v>
      </c>
      <c r="N6" s="13">
        <v>0.76363636363636367</v>
      </c>
      <c r="O6" s="13">
        <v>0.89090909090909087</v>
      </c>
      <c r="P6" s="13">
        <v>0.92727272727272725</v>
      </c>
      <c r="Q6" s="13">
        <v>0.92727272727272725</v>
      </c>
      <c r="R6" s="13">
        <v>0.46363636363636362</v>
      </c>
      <c r="S6" s="13">
        <v>0.58181818181818179</v>
      </c>
      <c r="T6" s="13">
        <v>0.5636363636363636</v>
      </c>
      <c r="U6" s="13">
        <v>0.87272727272727268</v>
      </c>
      <c r="V6" s="13">
        <v>0.2242424242424243</v>
      </c>
      <c r="W6" s="13">
        <v>0.81818181818181823</v>
      </c>
      <c r="X6" s="4">
        <f>'свод по ОО'!Y7/'свод по ОО'!$B7</f>
        <v>0.41176470588235292</v>
      </c>
      <c r="Y6" s="4">
        <f>'свод по ОО'!Z7/'свод по ОО'!$B7</f>
        <v>0.58823529411764708</v>
      </c>
      <c r="Z6" s="4">
        <f>'свод по ОО'!AA7/'свод по ОО'!$B7</f>
        <v>0</v>
      </c>
      <c r="AA6" s="4">
        <f>'свод по ОО'!AB7/'свод по ОО'!$B7</f>
        <v>0</v>
      </c>
      <c r="AB6" s="3" t="s">
        <v>0</v>
      </c>
    </row>
    <row r="7" spans="1:28" ht="22.5" customHeight="1">
      <c r="A7" s="3" t="s">
        <v>1</v>
      </c>
      <c r="B7" s="13">
        <v>0.8214285714285714</v>
      </c>
      <c r="C7" s="13">
        <v>0.48214285714285715</v>
      </c>
      <c r="D7" s="13">
        <v>0.7946428571428571</v>
      </c>
      <c r="E7" s="13">
        <v>0.6875</v>
      </c>
      <c r="F7" s="13">
        <v>0.26785714285714285</v>
      </c>
      <c r="G7" s="13">
        <v>0.8392857142857143</v>
      </c>
      <c r="H7" s="13">
        <v>0.7142857142857143</v>
      </c>
      <c r="I7" s="13">
        <v>0.33035714285714285</v>
      </c>
      <c r="J7" s="13">
        <v>0.8571428571428571</v>
      </c>
      <c r="K7" s="13">
        <v>0.6785714285714286</v>
      </c>
      <c r="L7" s="13">
        <v>0.4375</v>
      </c>
      <c r="M7" s="13">
        <v>0.6428571428571429</v>
      </c>
      <c r="N7" s="13">
        <v>0.7767857142857143</v>
      </c>
      <c r="O7" s="13">
        <v>0.32142857142857145</v>
      </c>
      <c r="P7" s="13">
        <v>0.8214285714285714</v>
      </c>
      <c r="Q7" s="13">
        <v>0.7678571428571429</v>
      </c>
      <c r="R7" s="13">
        <v>0.375</v>
      </c>
      <c r="S7" s="13">
        <v>0.44642857142857145</v>
      </c>
      <c r="T7" s="13">
        <v>0.5178571428571429</v>
      </c>
      <c r="U7" s="13">
        <v>0.7678571428571429</v>
      </c>
      <c r="V7" s="13">
        <v>0.47023809523809534</v>
      </c>
      <c r="W7" s="13">
        <v>0.5535714285714286</v>
      </c>
      <c r="X7" s="4">
        <f>'свод по ОО'!Y8/'свод по ОО'!$B8</f>
        <v>0.2</v>
      </c>
      <c r="Y7" s="4">
        <f>'свод по ОО'!Z8/'свод по ОО'!$B8</f>
        <v>0.6</v>
      </c>
      <c r="Z7" s="4">
        <f>'свод по ОО'!AA8/'свод по ОО'!$B8</f>
        <v>0.2</v>
      </c>
      <c r="AA7" s="4">
        <f>'свод по ОО'!AB8/'свод по ОО'!$B8</f>
        <v>0</v>
      </c>
      <c r="AB7" s="3" t="s">
        <v>1</v>
      </c>
    </row>
    <row r="8" spans="1:28" ht="22.5" customHeight="1">
      <c r="A8" s="3" t="s">
        <v>2</v>
      </c>
      <c r="B8" s="13">
        <v>0.74285714285714288</v>
      </c>
      <c r="C8" s="13">
        <v>0.62857142857142856</v>
      </c>
      <c r="D8" s="13">
        <v>0.84285714285714286</v>
      </c>
      <c r="E8" s="13">
        <v>0.85</v>
      </c>
      <c r="F8" s="13">
        <v>0.55000000000000004</v>
      </c>
      <c r="G8" s="13">
        <v>0.72857142857142854</v>
      </c>
      <c r="H8" s="13">
        <v>0.6428571428571429</v>
      </c>
      <c r="I8" s="13">
        <v>0.61428571428571432</v>
      </c>
      <c r="J8" s="13">
        <v>0.68571428571428572</v>
      </c>
      <c r="K8" s="13">
        <v>0.81428571428571428</v>
      </c>
      <c r="L8" s="13">
        <v>0.6785714285714286</v>
      </c>
      <c r="M8" s="13">
        <v>0.81428571428571428</v>
      </c>
      <c r="N8" s="13">
        <v>0.88571428571428568</v>
      </c>
      <c r="O8" s="13">
        <v>0.88571428571428568</v>
      </c>
      <c r="P8" s="13">
        <v>0.95714285714285718</v>
      </c>
      <c r="Q8" s="13">
        <v>0.47142857142857142</v>
      </c>
      <c r="R8" s="13">
        <v>0.30714285714285716</v>
      </c>
      <c r="S8" s="13">
        <v>0.37142857142857144</v>
      </c>
      <c r="T8" s="13">
        <v>0.4</v>
      </c>
      <c r="U8" s="13">
        <v>0.7</v>
      </c>
      <c r="V8" s="13">
        <v>0.34761904761904749</v>
      </c>
      <c r="W8" s="13">
        <v>0.72857142857142854</v>
      </c>
      <c r="X8" s="4">
        <f>'свод по ОО'!Y9/'свод по ОО'!$B9</f>
        <v>0.25714285714285712</v>
      </c>
      <c r="Y8" s="4">
        <f>'свод по ОО'!Z9/'свод по ОО'!$B9</f>
        <v>0.65714285714285714</v>
      </c>
      <c r="Z8" s="4">
        <f>'свод по ОО'!AA9/'свод по ОО'!$B9</f>
        <v>8.5714285714285715E-2</v>
      </c>
      <c r="AA8" s="4">
        <f>'свод по ОО'!AB9/'свод по ОО'!$B9</f>
        <v>0</v>
      </c>
      <c r="AB8" s="3" t="s">
        <v>2</v>
      </c>
    </row>
    <row r="9" spans="1:28" ht="22.5" customHeight="1">
      <c r="A9" s="3" t="s">
        <v>3</v>
      </c>
      <c r="B9" s="13">
        <v>0.78082191780821919</v>
      </c>
      <c r="C9" s="13">
        <v>0.35616438356164382</v>
      </c>
      <c r="D9" s="13">
        <v>0.77397260273972601</v>
      </c>
      <c r="E9" s="13">
        <v>0.65068493150684936</v>
      </c>
      <c r="F9" s="13">
        <v>0.33561643835616439</v>
      </c>
      <c r="G9" s="13">
        <v>0.76712328767123283</v>
      </c>
      <c r="H9" s="13">
        <v>0.46575342465753422</v>
      </c>
      <c r="I9" s="13">
        <v>0.80821917808219179</v>
      </c>
      <c r="J9" s="13">
        <v>0.61643835616438358</v>
      </c>
      <c r="K9" s="13">
        <v>0.63013698630136983</v>
      </c>
      <c r="L9" s="13">
        <v>0.71232876712328763</v>
      </c>
      <c r="M9" s="13">
        <v>0.73972602739726023</v>
      </c>
      <c r="N9" s="13">
        <v>0.5821917808219178</v>
      </c>
      <c r="O9" s="13">
        <v>0.64383561643835618</v>
      </c>
      <c r="P9" s="13">
        <v>0.79452054794520544</v>
      </c>
      <c r="Q9" s="13">
        <v>0.75342465753424659</v>
      </c>
      <c r="R9" s="13">
        <v>0.62328767123287676</v>
      </c>
      <c r="S9" s="13">
        <v>0.67123287671232879</v>
      </c>
      <c r="T9" s="13">
        <v>0.63013698630136983</v>
      </c>
      <c r="U9" s="13">
        <v>0.75342465753424659</v>
      </c>
      <c r="V9" s="13">
        <v>0.48401826484018279</v>
      </c>
      <c r="W9" s="13">
        <v>0.62328767123287676</v>
      </c>
      <c r="X9" s="4">
        <f>'свод по ОО'!Y10/'свод по ОО'!$B10</f>
        <v>0.49180327868852458</v>
      </c>
      <c r="Y9" s="4">
        <f>'свод по ОО'!Z10/'свод по ОО'!$B10</f>
        <v>0.45901639344262296</v>
      </c>
      <c r="Z9" s="4">
        <f>'свод по ОО'!AA10/'свод по ОО'!$B10</f>
        <v>4.9180327868852458E-2</v>
      </c>
      <c r="AA9" s="4">
        <f>'свод по ОО'!AB10/'свод по ОО'!$B10</f>
        <v>0</v>
      </c>
      <c r="AB9" s="3" t="s">
        <v>3</v>
      </c>
    </row>
    <row r="10" spans="1:28" ht="22.5" customHeight="1">
      <c r="A10" s="3" t="s">
        <v>4</v>
      </c>
      <c r="B10" s="13">
        <v>0.85185185185185186</v>
      </c>
      <c r="C10" s="13">
        <v>0.85185185185185186</v>
      </c>
      <c r="D10" s="13">
        <v>0.87037037037037035</v>
      </c>
      <c r="E10" s="13">
        <v>0.88888888888888884</v>
      </c>
      <c r="F10" s="13">
        <v>0.72222222222222221</v>
      </c>
      <c r="G10" s="13">
        <v>0.88888888888888884</v>
      </c>
      <c r="H10" s="13">
        <v>0.59259259259259256</v>
      </c>
      <c r="I10" s="13">
        <v>0.88888888888888884</v>
      </c>
      <c r="J10" s="13">
        <v>0.81481481481481477</v>
      </c>
      <c r="K10" s="13">
        <v>0.88888888888888884</v>
      </c>
      <c r="L10" s="13">
        <v>0.77777777777777779</v>
      </c>
      <c r="M10" s="13">
        <v>0.81481481481481477</v>
      </c>
      <c r="N10" s="13">
        <v>0.90740740740740744</v>
      </c>
      <c r="O10" s="13">
        <v>0.77777777777777779</v>
      </c>
      <c r="P10" s="13">
        <v>0.85185185185185186</v>
      </c>
      <c r="Q10" s="13">
        <v>0.88888888888888884</v>
      </c>
      <c r="R10" s="13">
        <v>0.77777777777777779</v>
      </c>
      <c r="S10" s="13">
        <v>0.88888888888888884</v>
      </c>
      <c r="T10" s="13">
        <v>0.77777777777777779</v>
      </c>
      <c r="U10" s="13">
        <v>0.92592592592592593</v>
      </c>
      <c r="V10" s="13">
        <v>0.48148148148148145</v>
      </c>
      <c r="W10" s="13">
        <v>0.18518518518518517</v>
      </c>
      <c r="X10" s="4">
        <f>'свод по ОО'!Y11/'свод по ОО'!$B11</f>
        <v>0.68</v>
      </c>
      <c r="Y10" s="4">
        <f>'свод по ОО'!Z11/'свод по ОО'!$B11</f>
        <v>0.32</v>
      </c>
      <c r="Z10" s="4">
        <f>'свод по ОО'!AA11/'свод по ОО'!$B11</f>
        <v>0</v>
      </c>
      <c r="AA10" s="4">
        <f>'свод по ОО'!AB11/'свод по ОО'!$B11</f>
        <v>0</v>
      </c>
      <c r="AB10" s="3" t="s">
        <v>4</v>
      </c>
    </row>
    <row r="11" spans="1:28" ht="22.5" customHeight="1">
      <c r="A11" s="3" t="s">
        <v>5</v>
      </c>
      <c r="B11" s="13">
        <v>0.34065934065934067</v>
      </c>
      <c r="C11" s="13">
        <v>0.4175824175824176</v>
      </c>
      <c r="D11" s="13">
        <v>0.74725274725274726</v>
      </c>
      <c r="E11" s="13">
        <v>0.70329670329670335</v>
      </c>
      <c r="F11" s="13">
        <v>0.36813186813186816</v>
      </c>
      <c r="G11" s="13">
        <v>0.56043956043956045</v>
      </c>
      <c r="H11" s="13">
        <v>0.73626373626373631</v>
      </c>
      <c r="I11" s="13">
        <v>0.23076923076923078</v>
      </c>
      <c r="J11" s="13">
        <v>0.63736263736263732</v>
      </c>
      <c r="K11" s="13">
        <v>0.59340659340659341</v>
      </c>
      <c r="L11" s="13">
        <v>0.74725274725274726</v>
      </c>
      <c r="M11" s="13">
        <v>0.45054945054945056</v>
      </c>
      <c r="N11" s="13">
        <v>0.77472527472527475</v>
      </c>
      <c r="O11" s="13">
        <v>0.80219780219780223</v>
      </c>
      <c r="P11" s="13">
        <v>0.84615384615384615</v>
      </c>
      <c r="Q11" s="13">
        <v>0.51648351648351654</v>
      </c>
      <c r="R11" s="13">
        <v>0.18131868131868131</v>
      </c>
      <c r="S11" s="13">
        <v>0.60439560439560436</v>
      </c>
      <c r="T11" s="13">
        <v>0.46153846153846156</v>
      </c>
      <c r="U11" s="13">
        <v>0.69230769230769229</v>
      </c>
      <c r="V11" s="13">
        <v>0.12087912087912088</v>
      </c>
      <c r="W11" s="13">
        <v>0.48351648351648352</v>
      </c>
      <c r="X11" s="4">
        <f>'свод по ОО'!Y12/'свод по ОО'!$B12</f>
        <v>4.878048780487805E-2</v>
      </c>
      <c r="Y11" s="4">
        <f>'свод по ОО'!Z12/'свод по ОО'!$B12</f>
        <v>0.59756097560975607</v>
      </c>
      <c r="Z11" s="4">
        <f>'свод по ОО'!AA12/'свод по ОО'!$B12</f>
        <v>0.35365853658536583</v>
      </c>
      <c r="AA11" s="4">
        <f>'свод по ОО'!AB12/'свод по ОО'!$B12</f>
        <v>0</v>
      </c>
      <c r="AB11" s="3" t="s">
        <v>5</v>
      </c>
    </row>
    <row r="12" spans="1:28" ht="22.5" customHeight="1">
      <c r="A12" s="3" t="s">
        <v>6</v>
      </c>
      <c r="B12" s="13">
        <v>0.46788990825688076</v>
      </c>
      <c r="C12" s="13">
        <v>0.42201834862385323</v>
      </c>
      <c r="D12" s="13">
        <v>0.46330275229357798</v>
      </c>
      <c r="E12" s="13">
        <v>0.36238532110091742</v>
      </c>
      <c r="F12" s="13">
        <v>0.22935779816513763</v>
      </c>
      <c r="G12" s="13">
        <v>0.6330275229357798</v>
      </c>
      <c r="H12" s="13">
        <v>0.34862385321100919</v>
      </c>
      <c r="I12" s="13">
        <v>0.40825688073394495</v>
      </c>
      <c r="J12" s="13">
        <v>0.74311926605504586</v>
      </c>
      <c r="K12" s="13">
        <v>0.64220183486238536</v>
      </c>
      <c r="L12" s="13">
        <v>0.44954128440366975</v>
      </c>
      <c r="M12" s="13">
        <v>0.59633027522935778</v>
      </c>
      <c r="N12" s="13">
        <v>0.69724770642201839</v>
      </c>
      <c r="O12" s="13">
        <v>0.77064220183486243</v>
      </c>
      <c r="P12" s="13">
        <v>0.80733944954128445</v>
      </c>
      <c r="Q12" s="13">
        <v>0.58715596330275233</v>
      </c>
      <c r="R12" s="13">
        <v>0.50917431192660545</v>
      </c>
      <c r="S12" s="13">
        <v>0.26605504587155965</v>
      </c>
      <c r="T12" s="13">
        <v>0.22935779816513763</v>
      </c>
      <c r="U12" s="13">
        <v>0.49541284403669728</v>
      </c>
      <c r="V12" s="13">
        <v>0.14373088685015298</v>
      </c>
      <c r="W12" s="13">
        <v>0.55963302752293576</v>
      </c>
      <c r="X12" s="4">
        <f>'свод по ОО'!Y13/'свод по ОО'!$B13</f>
        <v>0.11235955056179775</v>
      </c>
      <c r="Y12" s="4">
        <f>'свод по ОО'!Z13/'свод по ОО'!$B13</f>
        <v>0.4044943820224719</v>
      </c>
      <c r="Z12" s="4">
        <f>'свод по ОО'!AA13/'свод по ОО'!$B13</f>
        <v>0.48314606741573035</v>
      </c>
      <c r="AA12" s="4">
        <f>'свод по ОО'!AB13/'свод по ОО'!$B13</f>
        <v>0</v>
      </c>
      <c r="AB12" s="3" t="s">
        <v>6</v>
      </c>
    </row>
    <row r="13" spans="1:28" ht="22.5" customHeight="1">
      <c r="A13" s="3" t="s">
        <v>7</v>
      </c>
      <c r="B13" s="13">
        <v>0.6470588235294118</v>
      </c>
      <c r="C13" s="13">
        <v>0.17647058823529413</v>
      </c>
      <c r="D13" s="13">
        <v>0.65686274509803921</v>
      </c>
      <c r="E13" s="13">
        <v>0.68627450980392157</v>
      </c>
      <c r="F13" s="13">
        <v>0.34313725490196079</v>
      </c>
      <c r="G13" s="13">
        <v>0.72549019607843135</v>
      </c>
      <c r="H13" s="13">
        <v>0.47058823529411764</v>
      </c>
      <c r="I13" s="13">
        <v>0.33333333333333331</v>
      </c>
      <c r="J13" s="13">
        <v>0.68627450980392157</v>
      </c>
      <c r="K13" s="13">
        <v>0.66666666666666663</v>
      </c>
      <c r="L13" s="13">
        <v>0.5</v>
      </c>
      <c r="M13" s="13">
        <v>0.35294117647058826</v>
      </c>
      <c r="N13" s="13">
        <v>0.55882352941176472</v>
      </c>
      <c r="O13" s="13">
        <v>0.5490196078431373</v>
      </c>
      <c r="P13" s="13">
        <v>0.76470588235294112</v>
      </c>
      <c r="Q13" s="13">
        <v>0.49019607843137253</v>
      </c>
      <c r="R13" s="13">
        <v>0.31372549019607843</v>
      </c>
      <c r="S13" s="13">
        <v>0.35294117647058826</v>
      </c>
      <c r="T13" s="13">
        <v>0.29411764705882354</v>
      </c>
      <c r="U13" s="13">
        <v>0.5490196078431373</v>
      </c>
      <c r="V13" s="13">
        <v>4.5751633986928102E-2</v>
      </c>
      <c r="W13" s="13">
        <v>0.27450980392156865</v>
      </c>
      <c r="X13" s="4">
        <f>'свод по ОО'!Y14/'свод по ОО'!$B14</f>
        <v>4.878048780487805E-2</v>
      </c>
      <c r="Y13" s="4">
        <f>'свод по ОО'!Z14/'свод по ОО'!$B14</f>
        <v>0.51219512195121952</v>
      </c>
      <c r="Z13" s="4">
        <f>'свод по ОО'!AA14/'свод по ОО'!$B14</f>
        <v>0.43902439024390244</v>
      </c>
      <c r="AA13" s="4">
        <f>'свод по ОО'!AB14/'свод по ОО'!$B14</f>
        <v>0</v>
      </c>
      <c r="AB13" s="3" t="s">
        <v>7</v>
      </c>
    </row>
    <row r="14" spans="1:28" ht="22.5" customHeight="1">
      <c r="A14" s="3" t="s">
        <v>8</v>
      </c>
      <c r="B14" s="13">
        <v>0.92500000000000004</v>
      </c>
      <c r="C14" s="13">
        <v>0.7</v>
      </c>
      <c r="D14" s="13">
        <v>0.63749999999999996</v>
      </c>
      <c r="E14" s="13">
        <v>0.67500000000000004</v>
      </c>
      <c r="F14" s="13">
        <v>0.36249999999999999</v>
      </c>
      <c r="G14" s="13">
        <v>0.85</v>
      </c>
      <c r="H14" s="13">
        <v>0.77500000000000002</v>
      </c>
      <c r="I14" s="13">
        <v>0.3</v>
      </c>
      <c r="J14" s="13">
        <v>0.9</v>
      </c>
      <c r="K14" s="13">
        <v>0.625</v>
      </c>
      <c r="L14" s="13">
        <v>0.78749999999999998</v>
      </c>
      <c r="M14" s="13">
        <v>0.57499999999999996</v>
      </c>
      <c r="N14" s="13">
        <v>0.75</v>
      </c>
      <c r="O14" s="13">
        <v>0.95</v>
      </c>
      <c r="P14" s="13">
        <v>0.97499999999999998</v>
      </c>
      <c r="Q14" s="13">
        <v>0.27500000000000002</v>
      </c>
      <c r="R14" s="13">
        <v>0.3</v>
      </c>
      <c r="S14" s="13">
        <v>0.75</v>
      </c>
      <c r="T14" s="13">
        <v>0.625</v>
      </c>
      <c r="U14" s="13">
        <v>0.8</v>
      </c>
      <c r="V14" s="13">
        <v>0.1</v>
      </c>
      <c r="W14" s="13">
        <v>0.4</v>
      </c>
      <c r="X14" s="4">
        <f>'свод по ОО'!Y15/'свод по ОО'!$B15</f>
        <v>0.1</v>
      </c>
      <c r="Y14" s="4">
        <f>'свод по ОО'!Z15/'свод по ОО'!$B15</f>
        <v>0.42499999999999999</v>
      </c>
      <c r="Z14" s="4">
        <f>'свод по ОО'!AA15/'свод по ОО'!$B15</f>
        <v>0.47499999999999998</v>
      </c>
      <c r="AA14" s="4">
        <f>'свод по ОО'!AB15/'свод по ОО'!$B15</f>
        <v>0</v>
      </c>
      <c r="AB14" s="3" t="s">
        <v>8</v>
      </c>
    </row>
    <row r="15" spans="1:28" ht="22.5" customHeight="1">
      <c r="A15" s="3" t="s">
        <v>71</v>
      </c>
      <c r="B15" s="13">
        <v>0.51851851851851849</v>
      </c>
      <c r="C15" s="13">
        <v>0.48148148148148145</v>
      </c>
      <c r="D15" s="13">
        <v>0.35185185185185186</v>
      </c>
      <c r="E15" s="13">
        <v>0.5</v>
      </c>
      <c r="F15" s="13">
        <v>0.33333333333333331</v>
      </c>
      <c r="G15" s="13">
        <v>0.33333333333333331</v>
      </c>
      <c r="H15" s="13">
        <v>0.44444444444444442</v>
      </c>
      <c r="I15" s="13">
        <v>0.14814814814814814</v>
      </c>
      <c r="J15" s="13">
        <v>0.48148148148148145</v>
      </c>
      <c r="K15" s="13">
        <v>0.44444444444444442</v>
      </c>
      <c r="L15" s="13">
        <v>0.35185185185185186</v>
      </c>
      <c r="M15" s="13">
        <v>0.40740740740740738</v>
      </c>
      <c r="N15" s="13">
        <v>0.24074074074074073</v>
      </c>
      <c r="O15" s="13">
        <v>0.51851851851851849</v>
      </c>
      <c r="P15" s="13">
        <v>0.51851851851851849</v>
      </c>
      <c r="Q15" s="13">
        <v>0.48148148148148145</v>
      </c>
      <c r="R15" s="13">
        <v>0.25925925925925924</v>
      </c>
      <c r="S15" s="13">
        <v>0.33333333333333331</v>
      </c>
      <c r="T15" s="13">
        <v>0.25925925925925924</v>
      </c>
      <c r="U15" s="13">
        <v>0.33333333333333331</v>
      </c>
      <c r="V15" s="13">
        <v>7.407407407407407E-2</v>
      </c>
      <c r="W15" s="13">
        <v>0.3888888888888889</v>
      </c>
      <c r="X15" s="4">
        <f>'свод по ОО'!Y16/'свод по ОО'!$B16</f>
        <v>0.26666666666666666</v>
      </c>
      <c r="Y15" s="4">
        <f>'свод по ОО'!Z16/'свод по ОО'!$B16</f>
        <v>0.53333333333333333</v>
      </c>
      <c r="Z15" s="4">
        <f>'свод по ОО'!AA16/'свод по ОО'!$B16</f>
        <v>0.2</v>
      </c>
      <c r="AA15" s="4">
        <f>'свод по ОО'!AB16/'свод по ОО'!$B16</f>
        <v>0</v>
      </c>
      <c r="AB15" s="3" t="s">
        <v>71</v>
      </c>
    </row>
    <row r="16" spans="1:28" ht="22.5" customHeight="1">
      <c r="A16" s="3" t="s">
        <v>9</v>
      </c>
      <c r="B16" s="13">
        <v>0.97674418604651159</v>
      </c>
      <c r="C16" s="13">
        <v>0.20930232558139536</v>
      </c>
      <c r="D16" s="13">
        <v>0.77906976744186052</v>
      </c>
      <c r="E16" s="13">
        <v>0.83720930232558144</v>
      </c>
      <c r="F16" s="13">
        <v>0.37209302325581395</v>
      </c>
      <c r="G16" s="13">
        <v>0.76744186046511631</v>
      </c>
      <c r="H16" s="13">
        <v>0.55813953488372092</v>
      </c>
      <c r="I16" s="13">
        <v>0.41860465116279072</v>
      </c>
      <c r="J16" s="13">
        <v>0.60465116279069764</v>
      </c>
      <c r="K16" s="13">
        <v>0.7441860465116279</v>
      </c>
      <c r="L16" s="13">
        <v>0.36046511627906974</v>
      </c>
      <c r="M16" s="13">
        <v>0.65116279069767447</v>
      </c>
      <c r="N16" s="13">
        <v>0.34883720930232559</v>
      </c>
      <c r="O16" s="13">
        <v>0.69767441860465118</v>
      </c>
      <c r="P16" s="13">
        <v>0.93023255813953487</v>
      </c>
      <c r="Q16" s="13">
        <v>0.88372093023255816</v>
      </c>
      <c r="R16" s="13">
        <v>0.53488372093023251</v>
      </c>
      <c r="S16" s="13">
        <v>0.55813953488372092</v>
      </c>
      <c r="T16" s="13">
        <v>0.39534883720930231</v>
      </c>
      <c r="U16" s="13">
        <v>0.46511627906976744</v>
      </c>
      <c r="V16" s="13">
        <v>0.27131782945736432</v>
      </c>
      <c r="W16" s="13">
        <v>0.38372093023255816</v>
      </c>
      <c r="X16" s="4">
        <f>'свод по ОО'!Y17/'свод по ОО'!$B17</f>
        <v>4.6511627906976744E-2</v>
      </c>
      <c r="Y16" s="4">
        <f>'свод по ОО'!Z17/'свод по ОО'!$B17</f>
        <v>0.48837209302325579</v>
      </c>
      <c r="Z16" s="4">
        <f>'свод по ОО'!AA17/'свод по ОО'!$B17</f>
        <v>0.41860465116279072</v>
      </c>
      <c r="AA16" s="4">
        <f>'свод по ОО'!AB17/'свод по ОО'!$B17</f>
        <v>4.6511627906976744E-2</v>
      </c>
      <c r="AB16" s="3" t="s">
        <v>9</v>
      </c>
    </row>
    <row r="17" spans="1:28" ht="22.5" customHeight="1">
      <c r="A17" s="3" t="s">
        <v>10</v>
      </c>
      <c r="B17" s="13">
        <v>0.61818181818181817</v>
      </c>
      <c r="C17" s="13">
        <v>0.74545454545454548</v>
      </c>
      <c r="D17" s="13">
        <v>0.69090909090909092</v>
      </c>
      <c r="E17" s="13">
        <v>0.5636363636363636</v>
      </c>
      <c r="F17" s="13">
        <v>0.22727272727272727</v>
      </c>
      <c r="G17" s="13">
        <v>0.74545454545454548</v>
      </c>
      <c r="H17" s="13">
        <v>0.41818181818181815</v>
      </c>
      <c r="I17" s="13">
        <v>0.74545454545454548</v>
      </c>
      <c r="J17" s="13">
        <v>0.89090909090909087</v>
      </c>
      <c r="K17" s="13">
        <v>0.8545454545454545</v>
      </c>
      <c r="L17" s="13">
        <v>0.71818181818181814</v>
      </c>
      <c r="M17" s="13">
        <v>0.38181818181818183</v>
      </c>
      <c r="N17" s="13">
        <v>0.89090909090909087</v>
      </c>
      <c r="O17" s="13">
        <v>0.94545454545454544</v>
      </c>
      <c r="P17" s="13">
        <v>0.70909090909090911</v>
      </c>
      <c r="Q17" s="13">
        <v>0.67272727272727273</v>
      </c>
      <c r="R17" s="13">
        <v>0.17272727272727273</v>
      </c>
      <c r="S17" s="13">
        <v>0.45454545454545453</v>
      </c>
      <c r="T17" s="13">
        <v>0.4</v>
      </c>
      <c r="U17" s="13">
        <v>0.72727272727272729</v>
      </c>
      <c r="V17" s="13">
        <v>0.11515151515151514</v>
      </c>
      <c r="W17" s="13">
        <v>0.38181818181818183</v>
      </c>
      <c r="X17" s="4">
        <f>'свод по ОО'!Y18/'свод по ОО'!$B18</f>
        <v>3.6363636363636362E-2</v>
      </c>
      <c r="Y17" s="4">
        <f>'свод по ОО'!Z18/'свод по ОО'!$B18</f>
        <v>0.52727272727272723</v>
      </c>
      <c r="Z17" s="4">
        <f>'свод по ОО'!AA18/'свод по ОО'!$B18</f>
        <v>0.4</v>
      </c>
      <c r="AA17" s="4">
        <f>'свод по ОО'!AB18/'свод по ОО'!$B18</f>
        <v>3.6363636363636362E-2</v>
      </c>
      <c r="AB17" s="3" t="s">
        <v>10</v>
      </c>
    </row>
    <row r="18" spans="1:28" ht="22.5" customHeight="1">
      <c r="A18" s="3" t="s">
        <v>11</v>
      </c>
      <c r="B18" s="13">
        <v>0.57692307692307687</v>
      </c>
      <c r="C18" s="13">
        <v>0.46153846153846156</v>
      </c>
      <c r="D18" s="13">
        <v>0.53846153846153844</v>
      </c>
      <c r="E18" s="13">
        <v>0.86538461538461542</v>
      </c>
      <c r="F18" s="13">
        <v>0.375</v>
      </c>
      <c r="G18" s="13">
        <v>0.61538461538461542</v>
      </c>
      <c r="H18" s="13">
        <v>0.78846153846153844</v>
      </c>
      <c r="I18" s="13">
        <v>0.24038461538461539</v>
      </c>
      <c r="J18" s="13">
        <v>0.67307692307692313</v>
      </c>
      <c r="K18" s="13">
        <v>0.48076923076923078</v>
      </c>
      <c r="L18" s="13">
        <v>0.65384615384615385</v>
      </c>
      <c r="M18" s="13">
        <v>0.67307692307692313</v>
      </c>
      <c r="N18" s="13">
        <v>0.57692307692307687</v>
      </c>
      <c r="O18" s="13">
        <v>0.67307692307692313</v>
      </c>
      <c r="P18" s="13">
        <v>0.78846153846153844</v>
      </c>
      <c r="Q18" s="13">
        <v>0.63461538461538458</v>
      </c>
      <c r="R18" s="13">
        <v>0.29807692307692307</v>
      </c>
      <c r="S18" s="13">
        <v>0.48076923076923078</v>
      </c>
      <c r="T18" s="13">
        <v>0.44230769230769229</v>
      </c>
      <c r="U18" s="13">
        <v>0.75</v>
      </c>
      <c r="V18" s="13">
        <v>0.20512820512820512</v>
      </c>
      <c r="W18" s="13">
        <v>0.32692307692307693</v>
      </c>
      <c r="X18" s="4">
        <f>'свод по ОО'!Y19/'свод по ОО'!$B19</f>
        <v>2.1739130434782608E-2</v>
      </c>
      <c r="Y18" s="4">
        <f>'свод по ОО'!Z19/'свод по ОО'!$B19</f>
        <v>0.65217391304347827</v>
      </c>
      <c r="Z18" s="4">
        <f>'свод по ОО'!AA19/'свод по ОО'!$B19</f>
        <v>0.32608695652173914</v>
      </c>
      <c r="AA18" s="4">
        <f>'свод по ОО'!AB19/'свод по ОО'!$B19</f>
        <v>0</v>
      </c>
      <c r="AB18" s="3" t="s">
        <v>11</v>
      </c>
    </row>
    <row r="19" spans="1:28" ht="22.5" customHeight="1">
      <c r="A19" s="3" t="s">
        <v>12</v>
      </c>
      <c r="B19" s="13">
        <v>0.53</v>
      </c>
      <c r="C19" s="13">
        <v>0.42</v>
      </c>
      <c r="D19" s="13">
        <v>0.57499999999999996</v>
      </c>
      <c r="E19" s="13">
        <v>0.67</v>
      </c>
      <c r="F19" s="13">
        <v>0.16</v>
      </c>
      <c r="G19" s="13">
        <v>0.72</v>
      </c>
      <c r="H19" s="13">
        <v>0.51</v>
      </c>
      <c r="I19" s="13">
        <v>0.54</v>
      </c>
      <c r="J19" s="13">
        <v>0.57999999999999996</v>
      </c>
      <c r="K19" s="13">
        <v>0.44</v>
      </c>
      <c r="L19" s="13">
        <v>0.51500000000000001</v>
      </c>
      <c r="M19" s="13">
        <v>0.38</v>
      </c>
      <c r="N19" s="13">
        <v>0.29499999999999998</v>
      </c>
      <c r="O19" s="13">
        <v>0.67</v>
      </c>
      <c r="P19" s="13">
        <v>0.8</v>
      </c>
      <c r="Q19" s="13">
        <v>0.63</v>
      </c>
      <c r="R19" s="13">
        <v>0.33500000000000002</v>
      </c>
      <c r="S19" s="13">
        <v>0.34</v>
      </c>
      <c r="T19" s="13">
        <v>0.22</v>
      </c>
      <c r="U19" s="13">
        <v>0.65</v>
      </c>
      <c r="V19" s="13">
        <v>0.17999999999999994</v>
      </c>
      <c r="W19" s="13">
        <v>0.37</v>
      </c>
      <c r="X19" s="4">
        <f>'свод по ОО'!Y20/'свод по ОО'!$B20</f>
        <v>4.5454545454545456E-2</v>
      </c>
      <c r="Y19" s="4">
        <f>'свод по ОО'!Z20/'свод по ОО'!$B20</f>
        <v>0.29545454545454547</v>
      </c>
      <c r="Z19" s="4">
        <f>'свод по ОО'!AA20/'свод по ОО'!$B20</f>
        <v>0.65909090909090906</v>
      </c>
      <c r="AA19" s="4">
        <f>'свод по ОО'!AB20/'свод по ОО'!$B20</f>
        <v>0</v>
      </c>
      <c r="AB19" s="3" t="s">
        <v>12</v>
      </c>
    </row>
    <row r="20" spans="1:28" ht="22.5" customHeight="1">
      <c r="A20" s="3" t="s">
        <v>13</v>
      </c>
      <c r="B20" s="13">
        <v>0.62264150943396224</v>
      </c>
      <c r="C20" s="13">
        <v>0.28301886792452829</v>
      </c>
      <c r="D20" s="13">
        <v>0.41509433962264153</v>
      </c>
      <c r="E20" s="13">
        <v>0.69811320754716977</v>
      </c>
      <c r="F20" s="13">
        <v>0.17924528301886791</v>
      </c>
      <c r="G20" s="13">
        <v>0.47169811320754718</v>
      </c>
      <c r="H20" s="13">
        <v>7.5471698113207544E-2</v>
      </c>
      <c r="I20" s="13">
        <v>0.60377358490566035</v>
      </c>
      <c r="J20" s="13">
        <v>0.660377358490566</v>
      </c>
      <c r="K20" s="13">
        <v>0.660377358490566</v>
      </c>
      <c r="L20" s="13">
        <v>0.20754716981132076</v>
      </c>
      <c r="M20" s="13">
        <v>0.54716981132075471</v>
      </c>
      <c r="N20" s="13">
        <v>0.5</v>
      </c>
      <c r="O20" s="13">
        <v>0.50943396226415094</v>
      </c>
      <c r="P20" s="13">
        <v>0.69811320754716977</v>
      </c>
      <c r="Q20" s="13">
        <v>0.54716981132075471</v>
      </c>
      <c r="R20" s="13">
        <v>0.15094339622641509</v>
      </c>
      <c r="S20" s="13">
        <v>0.33962264150943394</v>
      </c>
      <c r="T20" s="13">
        <v>0.28301886792452829</v>
      </c>
      <c r="U20" s="13">
        <v>0.54716981132075471</v>
      </c>
      <c r="V20" s="13">
        <v>0.23270440251572322</v>
      </c>
      <c r="W20" s="13">
        <v>0.16037735849056603</v>
      </c>
      <c r="X20" s="4">
        <f>'свод по ОО'!Y21/'свод по ОО'!$B21</f>
        <v>0</v>
      </c>
      <c r="Y20" s="4">
        <f>'свод по ОО'!Z21/'свод по ОО'!$B21</f>
        <v>0.64864864864864868</v>
      </c>
      <c r="Z20" s="4">
        <f>'свод по ОО'!AA21/'свод по ОО'!$B21</f>
        <v>0.35135135135135137</v>
      </c>
      <c r="AA20" s="4">
        <f>'свод по ОО'!AB21/'свод по ОО'!$B21</f>
        <v>0</v>
      </c>
      <c r="AB20" s="3" t="s">
        <v>13</v>
      </c>
    </row>
    <row r="21" spans="1:28" ht="22.5" customHeight="1">
      <c r="A21" s="3" t="s">
        <v>14</v>
      </c>
      <c r="B21" s="13">
        <v>0.81944444444444442</v>
      </c>
      <c r="C21" s="13">
        <v>0.43055555555555558</v>
      </c>
      <c r="D21" s="13">
        <v>0.8125</v>
      </c>
      <c r="E21" s="13">
        <v>0.70833333333333337</v>
      </c>
      <c r="F21" s="13">
        <v>0.27777777777777779</v>
      </c>
      <c r="G21" s="13">
        <v>0.68055555555555558</v>
      </c>
      <c r="H21" s="13">
        <v>0.5</v>
      </c>
      <c r="I21" s="13">
        <v>0.51388888888888884</v>
      </c>
      <c r="J21" s="13">
        <v>0.875</v>
      </c>
      <c r="K21" s="13">
        <v>0.45833333333333331</v>
      </c>
      <c r="L21" s="13">
        <v>0.80555555555555558</v>
      </c>
      <c r="M21" s="13">
        <v>0.77777777777777779</v>
      </c>
      <c r="N21" s="13">
        <v>0.82638888888888884</v>
      </c>
      <c r="O21" s="13">
        <v>0.84722222222222221</v>
      </c>
      <c r="P21" s="13">
        <v>0.84722222222222221</v>
      </c>
      <c r="Q21" s="13">
        <v>0.88888888888888884</v>
      </c>
      <c r="R21" s="13">
        <v>0.41666666666666669</v>
      </c>
      <c r="S21" s="13">
        <v>0.70833333333333337</v>
      </c>
      <c r="T21" s="13">
        <v>0.70833333333333337</v>
      </c>
      <c r="U21" s="13">
        <v>0.68055555555555558</v>
      </c>
      <c r="V21" s="13">
        <v>2.7777777777777776E-2</v>
      </c>
      <c r="W21" s="13">
        <v>0.1388888888888889</v>
      </c>
      <c r="X21" s="4">
        <f>'свод по ОО'!Y22/'свод по ОО'!$B22</f>
        <v>6.25E-2</v>
      </c>
      <c r="Y21" s="4">
        <f>'свод по ОО'!Z22/'свод по ОО'!$B22</f>
        <v>0.75</v>
      </c>
      <c r="Z21" s="4">
        <f>'свод по ОО'!AA22/'свод по ОО'!$B22</f>
        <v>0.1875</v>
      </c>
      <c r="AA21" s="4">
        <f>'свод по ОО'!AB22/'свод по ОО'!$B22</f>
        <v>0</v>
      </c>
      <c r="AB21" s="3" t="s">
        <v>14</v>
      </c>
    </row>
    <row r="22" spans="1:28" ht="22.5" customHeight="1">
      <c r="A22" s="3" t="s">
        <v>15</v>
      </c>
      <c r="B22" s="13">
        <v>0.64197530864197527</v>
      </c>
      <c r="C22" s="13">
        <v>0.64197530864197527</v>
      </c>
      <c r="D22" s="13">
        <v>0.58024691358024694</v>
      </c>
      <c r="E22" s="13">
        <v>0.68518518518518523</v>
      </c>
      <c r="F22" s="13">
        <v>0.29629629629629628</v>
      </c>
      <c r="G22" s="13">
        <v>0.80246913580246915</v>
      </c>
      <c r="H22" s="13">
        <v>0.77777777777777779</v>
      </c>
      <c r="I22" s="13">
        <v>0.17901234567901234</v>
      </c>
      <c r="J22" s="13">
        <v>0.75308641975308643</v>
      </c>
      <c r="K22" s="13">
        <v>0.7407407407407407</v>
      </c>
      <c r="L22" s="13">
        <v>0.35185185185185186</v>
      </c>
      <c r="M22" s="13">
        <v>0.72839506172839508</v>
      </c>
      <c r="N22" s="13">
        <v>0.67901234567901236</v>
      </c>
      <c r="O22" s="13">
        <v>0.79012345679012341</v>
      </c>
      <c r="P22" s="13">
        <v>0.80246913580246915</v>
      </c>
      <c r="Q22" s="13">
        <v>0.43209876543209874</v>
      </c>
      <c r="R22" s="13">
        <v>0.20987654320987653</v>
      </c>
      <c r="S22" s="13">
        <v>0.55555555555555558</v>
      </c>
      <c r="T22" s="13">
        <v>0.37037037037037035</v>
      </c>
      <c r="U22" s="13">
        <v>0.79012345679012341</v>
      </c>
      <c r="V22" s="13">
        <v>0.16460905349794244</v>
      </c>
      <c r="W22" s="13">
        <v>0.53086419753086422</v>
      </c>
      <c r="X22" s="4">
        <f>'свод по ОО'!Y23/'свод по ОО'!$B23</f>
        <v>0.15277777777777779</v>
      </c>
      <c r="Y22" s="4">
        <f>'свод по ОО'!Z23/'свод по ОО'!$B23</f>
        <v>0.3611111111111111</v>
      </c>
      <c r="Z22" s="4">
        <f>'свод по ОО'!AA23/'свод по ОО'!$B23</f>
        <v>0.4861111111111111</v>
      </c>
      <c r="AA22" s="4">
        <f>'свод по ОО'!AB23/'свод по ОО'!$B23</f>
        <v>0</v>
      </c>
      <c r="AB22" s="3" t="s">
        <v>15</v>
      </c>
    </row>
    <row r="23" spans="1:28" ht="22.5" customHeight="1">
      <c r="A23" s="3" t="s">
        <v>16</v>
      </c>
      <c r="B23" s="13">
        <v>0.6</v>
      </c>
      <c r="C23" s="13">
        <v>0.55000000000000004</v>
      </c>
      <c r="D23" s="13">
        <v>0.4</v>
      </c>
      <c r="E23" s="13">
        <v>0.65</v>
      </c>
      <c r="F23" s="13">
        <v>0.32500000000000001</v>
      </c>
      <c r="G23" s="13">
        <v>0.5</v>
      </c>
      <c r="H23" s="13">
        <v>0.65</v>
      </c>
      <c r="I23" s="13">
        <v>0.3</v>
      </c>
      <c r="J23" s="13">
        <v>0.45</v>
      </c>
      <c r="K23" s="13">
        <v>0.4</v>
      </c>
      <c r="L23" s="13">
        <v>0.625</v>
      </c>
      <c r="M23" s="13">
        <v>0.6</v>
      </c>
      <c r="N23" s="13">
        <v>0.6</v>
      </c>
      <c r="O23" s="13">
        <v>0.65</v>
      </c>
      <c r="P23" s="13">
        <v>0.7</v>
      </c>
      <c r="Q23" s="13">
        <v>0.65</v>
      </c>
      <c r="R23" s="13">
        <v>0.15</v>
      </c>
      <c r="S23" s="13">
        <v>0</v>
      </c>
      <c r="T23" s="13">
        <v>0.05</v>
      </c>
      <c r="U23" s="13">
        <v>0.55000000000000004</v>
      </c>
      <c r="V23" s="13">
        <v>0.05</v>
      </c>
      <c r="W23" s="13">
        <v>0.375</v>
      </c>
      <c r="X23" s="4">
        <f>'свод по ОО'!Y24/'свод по ОО'!$B24</f>
        <v>0</v>
      </c>
      <c r="Y23" s="4">
        <f>'свод по ОО'!Z24/'свод по ОО'!$B24</f>
        <v>0.7857142857142857</v>
      </c>
      <c r="Z23" s="4">
        <f>'свод по ОО'!AA24/'свод по ОО'!$B24</f>
        <v>0.21428571428571427</v>
      </c>
      <c r="AA23" s="4">
        <f>'свод по ОО'!AB24/'свод по ОО'!$B24</f>
        <v>0</v>
      </c>
      <c r="AB23" s="3" t="s">
        <v>16</v>
      </c>
    </row>
    <row r="24" spans="1:28" ht="22.5" customHeight="1">
      <c r="A24" s="5" t="s">
        <v>39</v>
      </c>
      <c r="B24" s="14">
        <v>0.66185216652506373</v>
      </c>
      <c r="C24" s="14">
        <v>0.48768054375531011</v>
      </c>
      <c r="D24" s="14">
        <v>0.64783347493627863</v>
      </c>
      <c r="E24" s="14">
        <v>0.69456244689889546</v>
      </c>
      <c r="F24" s="14">
        <v>0.33432455395072219</v>
      </c>
      <c r="G24" s="14">
        <v>0.70688190314358534</v>
      </c>
      <c r="H24" s="14">
        <v>0.59218351741716224</v>
      </c>
      <c r="I24" s="14">
        <v>0.44052676295666948</v>
      </c>
      <c r="J24" s="14">
        <v>0.71877655055225154</v>
      </c>
      <c r="K24" s="14">
        <v>0.64740866610025494</v>
      </c>
      <c r="L24" s="14">
        <v>0.56754460492778247</v>
      </c>
      <c r="M24" s="14">
        <v>0.5998300764655905</v>
      </c>
      <c r="N24" s="14">
        <v>0.66057774001699232</v>
      </c>
      <c r="O24" s="14">
        <v>0.73067119796091762</v>
      </c>
      <c r="P24" s="14">
        <v>0.82158028887000845</v>
      </c>
      <c r="Q24" s="14">
        <v>0.63466440101954125</v>
      </c>
      <c r="R24" s="14">
        <v>0.36533559898045881</v>
      </c>
      <c r="S24" s="14">
        <v>0.49702633814783348</v>
      </c>
      <c r="T24" s="14">
        <v>0.43160577740016992</v>
      </c>
      <c r="U24" s="14">
        <v>0.68649107901444351</v>
      </c>
      <c r="V24" s="14">
        <v>0.20362503540073695</v>
      </c>
      <c r="W24" s="14">
        <v>0.45157179269328801</v>
      </c>
      <c r="X24" s="8">
        <f>'свод по ОО'!Y25/'свод по ОО'!$B25</f>
        <v>0.14864864864864866</v>
      </c>
      <c r="Y24" s="8">
        <f>'свод по ОО'!Z25/'свод по ОО'!$B25</f>
        <v>0.53378378378378377</v>
      </c>
      <c r="Z24" s="8">
        <f>'свод по ОО'!AA25/'свод по ОО'!$B25</f>
        <v>0.31370656370656369</v>
      </c>
      <c r="AA24" s="4">
        <f>'свод по ОО'!AB25/'свод по ОО'!$B25</f>
        <v>3.8610038610038611E-3</v>
      </c>
      <c r="AB24" s="5" t="s">
        <v>39</v>
      </c>
    </row>
  </sheetData>
  <mergeCells count="1">
    <mergeCell ref="A1:AB3"/>
  </mergeCells>
  <pageMargins left="0.19685039370078741" right="0.19685039370078741" top="0.15748031496062992" bottom="0.19685039370078741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по ОО</vt:lpstr>
      <vt:lpstr>свод по ОО в %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Васильевна Брюхович</dc:creator>
  <cp:lastModifiedBy>Olesya</cp:lastModifiedBy>
  <cp:lastPrinted>2019-04-09T10:10:47Z</cp:lastPrinted>
  <dcterms:created xsi:type="dcterms:W3CDTF">2019-04-09T08:48:34Z</dcterms:created>
  <dcterms:modified xsi:type="dcterms:W3CDTF">2020-04-20T06:45:38Z</dcterms:modified>
</cp:coreProperties>
</file>