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19-2020\ВПР 19-20\11 классы\ВПР - химия 13.03.2020\Результаты\"/>
    </mc:Choice>
  </mc:AlternateContent>
  <bookViews>
    <workbookView xWindow="0" yWindow="0" windowWidth="28800" windowHeight="12435"/>
  </bookViews>
  <sheets>
    <sheet name="свод по ОО" sheetId="1" r:id="rId1"/>
    <sheet name="свод по ОО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3" l="1"/>
  <c r="R7" i="3"/>
  <c r="S7" i="3"/>
  <c r="T7" i="3"/>
  <c r="Q8" i="3"/>
  <c r="R8" i="3"/>
  <c r="S8" i="3"/>
  <c r="T8" i="3"/>
  <c r="Q9" i="3"/>
  <c r="R9" i="3"/>
  <c r="S9" i="3"/>
  <c r="T9" i="3"/>
  <c r="Q10" i="3"/>
  <c r="R10" i="3"/>
  <c r="S10" i="3"/>
  <c r="T10" i="3"/>
  <c r="Q11" i="3"/>
  <c r="R11" i="3"/>
  <c r="S11" i="3"/>
  <c r="T11" i="3"/>
  <c r="Q12" i="3"/>
  <c r="R12" i="3"/>
  <c r="S12" i="3"/>
  <c r="T12" i="3"/>
  <c r="Q13" i="3"/>
  <c r="R13" i="3"/>
  <c r="S13" i="3"/>
  <c r="T13" i="3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  <c r="Q21" i="3"/>
  <c r="R21" i="3"/>
  <c r="S21" i="3"/>
  <c r="T21" i="3"/>
  <c r="Q22" i="3"/>
  <c r="R22" i="3"/>
  <c r="S22" i="3"/>
  <c r="T22" i="3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Q31" i="3"/>
  <c r="R31" i="3"/>
  <c r="S31" i="3"/>
  <c r="T31" i="3"/>
  <c r="Q32" i="3"/>
  <c r="R32" i="3"/>
  <c r="S32" i="3"/>
  <c r="T32" i="3"/>
  <c r="Q33" i="3"/>
  <c r="R33" i="3"/>
  <c r="S33" i="3"/>
  <c r="T33" i="3"/>
  <c r="Q34" i="3"/>
  <c r="R34" i="3"/>
  <c r="S34" i="3"/>
  <c r="T34" i="3"/>
  <c r="Q35" i="3"/>
  <c r="R35" i="3"/>
  <c r="S35" i="3"/>
  <c r="T35" i="3"/>
  <c r="Q36" i="3"/>
  <c r="R36" i="3"/>
  <c r="S36" i="3"/>
  <c r="T36" i="3"/>
  <c r="Q37" i="3"/>
  <c r="R37" i="3"/>
  <c r="S37" i="3"/>
  <c r="T37" i="3"/>
  <c r="Q38" i="3"/>
  <c r="R38" i="3"/>
  <c r="S38" i="3"/>
  <c r="T38" i="3"/>
  <c r="Q39" i="3"/>
  <c r="R39" i="3"/>
  <c r="S39" i="3"/>
  <c r="T39" i="3"/>
  <c r="R6" i="3"/>
  <c r="S6" i="3"/>
  <c r="T6" i="3"/>
  <c r="Q6" i="3"/>
  <c r="T40" i="1" l="1"/>
  <c r="C40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U40" i="1"/>
  <c r="B40" i="1"/>
</calcChain>
</file>

<file path=xl/sharedStrings.xml><?xml version="1.0" encoding="utf-8"?>
<sst xmlns="http://schemas.openxmlformats.org/spreadsheetml/2006/main" count="189" uniqueCount="60">
  <si>
    <t>гимназия 2</t>
  </si>
  <si>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</si>
  <si>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</si>
  <si>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</si>
  <si>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</si>
  <si>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</si>
  <si>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</si>
  <si>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</si>
  <si>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</si>
  <si>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</si>
  <si>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</si>
  <si>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</si>
  <si>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</si>
  <si>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</si>
  <si>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</si>
  <si>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</si>
  <si>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</si>
  <si>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</si>
  <si>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</si>
  <si>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</si>
  <si>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</si>
  <si>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</si>
  <si>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</si>
  <si>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</si>
  <si>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</si>
  <si>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</si>
  <si>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 31</t>
  </si>
  <si>
    <t>СОШ 32</t>
  </si>
  <si>
    <t>СОШ 44</t>
  </si>
  <si>
    <t>СОШ 45</t>
  </si>
  <si>
    <t>ЧОУ</t>
  </si>
  <si>
    <t>ОО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</si>
  <si>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</si>
  <si>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</si>
  <si>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</si>
  <si>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</si>
  <si>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</si>
  <si>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</si>
  <si>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13</t>
  </si>
  <si>
    <t>сумма баллов за задание 14</t>
  </si>
  <si>
    <t>По городу</t>
  </si>
  <si>
    <t>"5"</t>
  </si>
  <si>
    <t>"4"</t>
  </si>
  <si>
    <t>"3"</t>
  </si>
  <si>
    <t>перевод в отметку</t>
  </si>
  <si>
    <t>гимназия 1</t>
  </si>
  <si>
    <t>Кол-во участников</t>
  </si>
  <si>
    <t>сумма баллов</t>
  </si>
  <si>
    <t xml:space="preserve">сумма баллов за задание 1 </t>
  </si>
  <si>
    <t>сумма баллов за задание 2</t>
  </si>
  <si>
    <t>сумма баллов за задание 6</t>
  </si>
  <si>
    <t>сумма баллов за задание 10</t>
  </si>
  <si>
    <t>сумма баллов за задание 11</t>
  </si>
  <si>
    <t>сумма баллов за задание 12</t>
  </si>
  <si>
    <t>сумма баллов за задание 15</t>
  </si>
  <si>
    <t>Результаты ВПР по химии 11 класс</t>
  </si>
  <si>
    <t>Результаты ВПР по химии 11 класс, %</t>
  </si>
  <si>
    <t>лицей им. г-м. Хисматулина</t>
  </si>
  <si>
    <t>СШ 9</t>
  </si>
  <si>
    <t>"2"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</si>
</sst>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70" zoomScaleNormal="70" zoomScaleSheetLayoutView="55" workbookViewId="0">
      <selection activeCell="R33" sqref="R33"/>
    </sheetView>
  </sheetViews>
  <sheetFormatPr defaultRowHeight="15" x14ac:dyDescent="0.25"/>
  <cols>
    <col min="1" max="1" width="35.42578125" customWidth="1"/>
    <col min="2" max="2" width="9.28515625" customWidth="1"/>
    <col min="22" max="22" width="35.7109375" customWidth="1"/>
  </cols>
  <sheetData>
    <row r="1" spans="1:22" x14ac:dyDescent="0.25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ht="20.25" x14ac:dyDescent="0.3">
      <c r="C4" s="8" t="s">
        <v>47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 t="s">
        <v>44</v>
      </c>
      <c r="S4" s="7"/>
      <c r="T4" s="7"/>
      <c r="U4" s="7"/>
    </row>
    <row r="5" spans="1:22" ht="144.75" customHeight="1" x14ac:dyDescent="0.25">
      <c r="A5" s="1" t="s">
        <v>31</v>
      </c>
      <c r="B5" s="1" t="s">
        <v>46</v>
      </c>
      <c r="C5" s="1" t="s">
        <v>48</v>
      </c>
      <c r="D5" s="1" t="s">
        <v>49</v>
      </c>
      <c r="E5" s="1" t="s">
        <v>32</v>
      </c>
      <c r="F5" s="1" t="s">
        <v>33</v>
      </c>
      <c r="G5" s="1" t="s">
        <v>34</v>
      </c>
      <c r="H5" s="1" t="s">
        <v>50</v>
      </c>
      <c r="I5" s="1" t="s">
        <v>35</v>
      </c>
      <c r="J5" s="1" t="s">
        <v>36</v>
      </c>
      <c r="K5" s="1" t="s">
        <v>37</v>
      </c>
      <c r="L5" s="1" t="s">
        <v>51</v>
      </c>
      <c r="M5" s="1" t="s">
        <v>52</v>
      </c>
      <c r="N5" s="1" t="s">
        <v>53</v>
      </c>
      <c r="O5" s="1" t="s">
        <v>38</v>
      </c>
      <c r="P5" s="1" t="s">
        <v>39</v>
      </c>
      <c r="Q5" s="1" t="s">
        <v>54</v>
      </c>
      <c r="R5" s="1" t="s">
        <v>41</v>
      </c>
      <c r="S5" s="1" t="s">
        <v>42</v>
      </c>
      <c r="T5" s="1" t="s">
        <v>43</v>
      </c>
      <c r="U5" s="1" t="s">
        <v>59</v>
      </c>
      <c r="V5" s="1" t="s">
        <v>31</v>
      </c>
    </row>
    <row r="6" spans="1:22" ht="24.75" customHeight="1" x14ac:dyDescent="0.25">
      <c r="A6" s="2" t="s">
        <v>45</v>
      </c>
      <c r="B6" s="2">
        <v>39</v>
      </c>
      <c r="C6" s="2">
        <v>78</v>
      </c>
      <c r="D6" s="2">
        <v>63</v>
      </c>
      <c r="E6" s="2">
        <v>71</v>
      </c>
      <c r="F6" s="2">
        <v>57</v>
      </c>
      <c r="G6" s="2">
        <v>106</v>
      </c>
      <c r="H6" s="2">
        <v>84</v>
      </c>
      <c r="I6" s="2">
        <v>72</v>
      </c>
      <c r="J6" s="2">
        <v>60</v>
      </c>
      <c r="K6" s="2">
        <v>75</v>
      </c>
      <c r="L6" s="2">
        <v>106</v>
      </c>
      <c r="M6" s="2">
        <v>75</v>
      </c>
      <c r="N6" s="2">
        <v>69</v>
      </c>
      <c r="O6" s="2">
        <v>23</v>
      </c>
      <c r="P6" s="2">
        <v>71</v>
      </c>
      <c r="Q6" s="2">
        <v>77</v>
      </c>
      <c r="R6" s="2">
        <v>24</v>
      </c>
      <c r="S6" s="2">
        <v>14</v>
      </c>
      <c r="T6" s="2">
        <v>1</v>
      </c>
      <c r="U6" s="2"/>
      <c r="V6" s="2" t="s">
        <v>45</v>
      </c>
    </row>
    <row r="7" spans="1:22" ht="24.75" customHeight="1" x14ac:dyDescent="0.25">
      <c r="A7" s="2" t="s">
        <v>0</v>
      </c>
      <c r="B7" s="2">
        <v>47</v>
      </c>
      <c r="C7" s="2">
        <v>89</v>
      </c>
      <c r="D7" s="2">
        <v>86</v>
      </c>
      <c r="E7" s="2">
        <v>74</v>
      </c>
      <c r="F7" s="2">
        <v>63</v>
      </c>
      <c r="G7" s="2">
        <v>102</v>
      </c>
      <c r="H7" s="2">
        <v>101</v>
      </c>
      <c r="I7" s="2">
        <v>82</v>
      </c>
      <c r="J7" s="2">
        <v>78</v>
      </c>
      <c r="K7" s="2">
        <v>54</v>
      </c>
      <c r="L7" s="2">
        <v>98</v>
      </c>
      <c r="M7" s="2">
        <v>76</v>
      </c>
      <c r="N7" s="2">
        <v>75</v>
      </c>
      <c r="O7" s="2">
        <v>32</v>
      </c>
      <c r="P7" s="2">
        <v>61</v>
      </c>
      <c r="Q7" s="2">
        <v>72</v>
      </c>
      <c r="R7" s="2">
        <v>16</v>
      </c>
      <c r="S7" s="2">
        <v>23</v>
      </c>
      <c r="T7" s="2">
        <v>8</v>
      </c>
      <c r="U7" s="2"/>
      <c r="V7" s="2" t="s">
        <v>0</v>
      </c>
    </row>
    <row r="8" spans="1:22" ht="24.75" customHeight="1" x14ac:dyDescent="0.25">
      <c r="A8" s="2" t="s">
        <v>1</v>
      </c>
      <c r="B8" s="2">
        <v>52</v>
      </c>
      <c r="C8" s="2">
        <v>77</v>
      </c>
      <c r="D8" s="2">
        <v>90</v>
      </c>
      <c r="E8" s="2">
        <v>68</v>
      </c>
      <c r="F8" s="2">
        <v>40</v>
      </c>
      <c r="G8" s="2">
        <v>58</v>
      </c>
      <c r="H8" s="2">
        <v>102</v>
      </c>
      <c r="I8" s="2">
        <v>89</v>
      </c>
      <c r="J8" s="2">
        <v>79</v>
      </c>
      <c r="K8" s="2">
        <v>39</v>
      </c>
      <c r="L8" s="2">
        <v>86</v>
      </c>
      <c r="M8" s="2">
        <v>81</v>
      </c>
      <c r="N8" s="2">
        <v>92</v>
      </c>
      <c r="O8" s="2">
        <v>24</v>
      </c>
      <c r="P8" s="2">
        <v>79</v>
      </c>
      <c r="Q8" s="2">
        <v>77</v>
      </c>
      <c r="R8" s="2">
        <v>2</v>
      </c>
      <c r="S8" s="2">
        <v>30</v>
      </c>
      <c r="T8" s="2">
        <v>20</v>
      </c>
      <c r="U8" s="2"/>
      <c r="V8" s="2" t="s">
        <v>1</v>
      </c>
    </row>
    <row r="9" spans="1:22" ht="24.75" customHeight="1" x14ac:dyDescent="0.25">
      <c r="A9" s="2" t="s">
        <v>2</v>
      </c>
      <c r="B9" s="2">
        <v>47</v>
      </c>
      <c r="C9" s="2">
        <v>93</v>
      </c>
      <c r="D9" s="2">
        <v>76</v>
      </c>
      <c r="E9" s="2">
        <v>86</v>
      </c>
      <c r="F9" s="2">
        <v>58</v>
      </c>
      <c r="G9" s="2">
        <v>118</v>
      </c>
      <c r="H9" s="2">
        <v>113</v>
      </c>
      <c r="I9" s="2">
        <v>92</v>
      </c>
      <c r="J9" s="2">
        <v>81</v>
      </c>
      <c r="K9" s="2">
        <v>67</v>
      </c>
      <c r="L9" s="2">
        <v>116</v>
      </c>
      <c r="M9" s="2">
        <v>64</v>
      </c>
      <c r="N9" s="2">
        <v>91</v>
      </c>
      <c r="O9" s="2">
        <v>30</v>
      </c>
      <c r="P9" s="2">
        <v>74</v>
      </c>
      <c r="Q9" s="2">
        <v>90</v>
      </c>
      <c r="R9" s="2">
        <v>20</v>
      </c>
      <c r="S9" s="2">
        <v>26</v>
      </c>
      <c r="T9" s="2">
        <v>1</v>
      </c>
      <c r="U9" s="2"/>
      <c r="V9" s="2" t="s">
        <v>2</v>
      </c>
    </row>
    <row r="10" spans="1:22" ht="24.75" customHeight="1" x14ac:dyDescent="0.25">
      <c r="A10" s="2" t="s">
        <v>3</v>
      </c>
      <c r="B10" s="2">
        <v>70</v>
      </c>
      <c r="C10" s="2">
        <v>135</v>
      </c>
      <c r="D10" s="2">
        <v>131</v>
      </c>
      <c r="E10" s="2">
        <v>113</v>
      </c>
      <c r="F10" s="2">
        <v>84</v>
      </c>
      <c r="G10" s="2">
        <v>153</v>
      </c>
      <c r="H10" s="2">
        <v>135</v>
      </c>
      <c r="I10" s="2">
        <v>117</v>
      </c>
      <c r="J10" s="2">
        <v>112</v>
      </c>
      <c r="K10" s="2">
        <v>119</v>
      </c>
      <c r="L10" s="2">
        <v>143</v>
      </c>
      <c r="M10" s="2">
        <v>120</v>
      </c>
      <c r="N10" s="2">
        <v>122</v>
      </c>
      <c r="O10" s="2">
        <v>45</v>
      </c>
      <c r="P10" s="2">
        <v>134</v>
      </c>
      <c r="Q10" s="2">
        <v>118</v>
      </c>
      <c r="R10" s="2">
        <v>24</v>
      </c>
      <c r="S10" s="2">
        <v>41</v>
      </c>
      <c r="T10" s="2">
        <v>5</v>
      </c>
      <c r="U10" s="2"/>
      <c r="V10" s="2" t="s">
        <v>3</v>
      </c>
    </row>
    <row r="11" spans="1:22" ht="24.75" customHeight="1" x14ac:dyDescent="0.25">
      <c r="A11" s="2" t="s">
        <v>4</v>
      </c>
      <c r="B11" s="2">
        <v>71</v>
      </c>
      <c r="C11" s="2">
        <v>125</v>
      </c>
      <c r="D11" s="2">
        <v>115</v>
      </c>
      <c r="E11" s="2">
        <v>103</v>
      </c>
      <c r="F11" s="2">
        <v>92</v>
      </c>
      <c r="G11" s="2">
        <v>161</v>
      </c>
      <c r="H11" s="2">
        <v>152</v>
      </c>
      <c r="I11" s="2">
        <v>123</v>
      </c>
      <c r="J11" s="2">
        <v>83</v>
      </c>
      <c r="K11" s="2">
        <v>94</v>
      </c>
      <c r="L11" s="2">
        <v>115</v>
      </c>
      <c r="M11" s="2">
        <v>103</v>
      </c>
      <c r="N11" s="2">
        <v>130</v>
      </c>
      <c r="O11" s="2">
        <v>41</v>
      </c>
      <c r="P11" s="2">
        <v>141</v>
      </c>
      <c r="Q11" s="2">
        <v>134</v>
      </c>
      <c r="R11" s="2">
        <v>15</v>
      </c>
      <c r="S11" s="2">
        <v>46</v>
      </c>
      <c r="T11" s="2">
        <v>10</v>
      </c>
      <c r="U11" s="2"/>
      <c r="V11" s="2" t="s">
        <v>4</v>
      </c>
    </row>
    <row r="12" spans="1:22" ht="24.75" customHeight="1" x14ac:dyDescent="0.25">
      <c r="A12" s="2" t="s">
        <v>57</v>
      </c>
      <c r="B12" s="2">
        <v>48</v>
      </c>
      <c r="C12" s="2">
        <v>92</v>
      </c>
      <c r="D12" s="2">
        <v>56</v>
      </c>
      <c r="E12" s="2">
        <v>71</v>
      </c>
      <c r="F12" s="2">
        <v>33</v>
      </c>
      <c r="G12" s="2">
        <v>45</v>
      </c>
      <c r="H12" s="2">
        <v>65</v>
      </c>
      <c r="I12" s="2">
        <v>69</v>
      </c>
      <c r="J12" s="2">
        <v>72</v>
      </c>
      <c r="K12" s="2">
        <v>37</v>
      </c>
      <c r="L12" s="2">
        <v>100</v>
      </c>
      <c r="M12" s="2">
        <v>41</v>
      </c>
      <c r="N12" s="2">
        <v>73</v>
      </c>
      <c r="O12" s="2">
        <v>25</v>
      </c>
      <c r="P12" s="2">
        <v>89</v>
      </c>
      <c r="Q12" s="2">
        <v>63</v>
      </c>
      <c r="R12" s="2">
        <v>4</v>
      </c>
      <c r="S12" s="2">
        <v>18</v>
      </c>
      <c r="T12" s="2">
        <v>26</v>
      </c>
      <c r="U12" s="2"/>
      <c r="V12" s="2" t="s">
        <v>57</v>
      </c>
    </row>
    <row r="13" spans="1:22" ht="24.75" customHeight="1" x14ac:dyDescent="0.25">
      <c r="A13" s="2" t="s">
        <v>5</v>
      </c>
      <c r="B13" s="2">
        <v>26</v>
      </c>
      <c r="C13" s="2">
        <v>48</v>
      </c>
      <c r="D13" s="2">
        <v>44</v>
      </c>
      <c r="E13" s="2">
        <v>52</v>
      </c>
      <c r="F13" s="2">
        <v>44</v>
      </c>
      <c r="G13" s="2">
        <v>74</v>
      </c>
      <c r="H13" s="2">
        <v>57</v>
      </c>
      <c r="I13" s="2">
        <v>51</v>
      </c>
      <c r="J13" s="2">
        <v>43</v>
      </c>
      <c r="K13" s="2">
        <v>54</v>
      </c>
      <c r="L13" s="2">
        <v>65</v>
      </c>
      <c r="M13" s="2">
        <v>52</v>
      </c>
      <c r="N13" s="2">
        <v>49</v>
      </c>
      <c r="O13" s="2">
        <v>22</v>
      </c>
      <c r="P13" s="2">
        <v>48</v>
      </c>
      <c r="Q13" s="2">
        <v>41</v>
      </c>
      <c r="R13" s="2">
        <v>18</v>
      </c>
      <c r="S13" s="2">
        <v>8</v>
      </c>
      <c r="T13" s="2"/>
      <c r="U13" s="2"/>
      <c r="V13" s="2" t="s">
        <v>5</v>
      </c>
    </row>
    <row r="14" spans="1:22" ht="24.75" customHeight="1" x14ac:dyDescent="0.25">
      <c r="A14" s="2" t="s">
        <v>6</v>
      </c>
      <c r="B14" s="2">
        <v>85</v>
      </c>
      <c r="C14" s="2">
        <v>123</v>
      </c>
      <c r="D14" s="2">
        <v>141</v>
      </c>
      <c r="E14" s="2">
        <v>132</v>
      </c>
      <c r="F14" s="2">
        <v>92</v>
      </c>
      <c r="G14" s="2">
        <v>116</v>
      </c>
      <c r="H14" s="2">
        <v>100</v>
      </c>
      <c r="I14" s="2">
        <v>122</v>
      </c>
      <c r="J14" s="2">
        <v>67</v>
      </c>
      <c r="K14" s="2">
        <v>27</v>
      </c>
      <c r="L14" s="2">
        <v>126</v>
      </c>
      <c r="M14" s="2">
        <v>93</v>
      </c>
      <c r="N14" s="2">
        <v>133</v>
      </c>
      <c r="O14" s="2">
        <v>57</v>
      </c>
      <c r="P14" s="2">
        <v>142</v>
      </c>
      <c r="Q14" s="2">
        <v>116</v>
      </c>
      <c r="R14" s="2">
        <v>2</v>
      </c>
      <c r="S14" s="2">
        <v>45</v>
      </c>
      <c r="T14" s="2">
        <v>38</v>
      </c>
      <c r="U14" s="2"/>
      <c r="V14" s="2" t="s">
        <v>6</v>
      </c>
    </row>
    <row r="15" spans="1:22" ht="24.75" customHeight="1" x14ac:dyDescent="0.25">
      <c r="A15" s="2" t="s">
        <v>7</v>
      </c>
      <c r="B15" s="2">
        <v>96</v>
      </c>
      <c r="C15" s="2">
        <v>185</v>
      </c>
      <c r="D15" s="2">
        <v>142</v>
      </c>
      <c r="E15" s="2">
        <v>146</v>
      </c>
      <c r="F15" s="2">
        <v>121</v>
      </c>
      <c r="G15" s="2">
        <v>140</v>
      </c>
      <c r="H15" s="2">
        <v>198</v>
      </c>
      <c r="I15" s="2">
        <v>162</v>
      </c>
      <c r="J15" s="2">
        <v>94</v>
      </c>
      <c r="K15" s="2">
        <v>141</v>
      </c>
      <c r="L15" s="2">
        <v>152</v>
      </c>
      <c r="M15" s="2">
        <v>126</v>
      </c>
      <c r="N15" s="2">
        <v>168</v>
      </c>
      <c r="O15" s="2">
        <v>27</v>
      </c>
      <c r="P15" s="2">
        <v>152</v>
      </c>
      <c r="Q15" s="2">
        <v>121</v>
      </c>
      <c r="R15" s="2">
        <v>17</v>
      </c>
      <c r="S15" s="2">
        <v>44</v>
      </c>
      <c r="T15" s="2">
        <v>35</v>
      </c>
      <c r="U15" s="2"/>
      <c r="V15" s="2" t="s">
        <v>7</v>
      </c>
    </row>
    <row r="16" spans="1:22" ht="24.75" customHeight="1" x14ac:dyDescent="0.25">
      <c r="A16" s="2" t="s">
        <v>8</v>
      </c>
      <c r="B16" s="2">
        <v>45</v>
      </c>
      <c r="C16" s="2">
        <v>83</v>
      </c>
      <c r="D16" s="2">
        <v>54</v>
      </c>
      <c r="E16" s="2">
        <v>73</v>
      </c>
      <c r="F16" s="2">
        <v>49</v>
      </c>
      <c r="G16" s="2">
        <v>63</v>
      </c>
      <c r="H16" s="2">
        <v>58</v>
      </c>
      <c r="I16" s="2">
        <v>85</v>
      </c>
      <c r="J16" s="2">
        <v>53</v>
      </c>
      <c r="K16" s="2">
        <v>68</v>
      </c>
      <c r="L16" s="2">
        <v>82</v>
      </c>
      <c r="M16" s="2">
        <v>58</v>
      </c>
      <c r="N16" s="2">
        <v>63</v>
      </c>
      <c r="O16" s="2">
        <v>25</v>
      </c>
      <c r="P16" s="2">
        <v>61</v>
      </c>
      <c r="Q16" s="2">
        <v>64</v>
      </c>
      <c r="R16" s="2">
        <v>2</v>
      </c>
      <c r="S16" s="2">
        <v>22</v>
      </c>
      <c r="T16" s="2">
        <v>21</v>
      </c>
      <c r="U16" s="2"/>
      <c r="V16" s="2" t="s">
        <v>8</v>
      </c>
    </row>
    <row r="17" spans="1:22" ht="24.75" customHeight="1" x14ac:dyDescent="0.25">
      <c r="A17" s="2" t="s">
        <v>9</v>
      </c>
      <c r="B17" s="2">
        <v>44</v>
      </c>
      <c r="C17" s="2">
        <v>80</v>
      </c>
      <c r="D17" s="2">
        <v>65</v>
      </c>
      <c r="E17" s="2">
        <v>49</v>
      </c>
      <c r="F17" s="2">
        <v>39</v>
      </c>
      <c r="G17" s="2">
        <v>43</v>
      </c>
      <c r="H17" s="2">
        <v>40</v>
      </c>
      <c r="I17" s="2">
        <v>71</v>
      </c>
      <c r="J17" s="2">
        <v>48</v>
      </c>
      <c r="K17" s="2">
        <v>21</v>
      </c>
      <c r="L17" s="2">
        <v>29</v>
      </c>
      <c r="M17" s="2">
        <v>15</v>
      </c>
      <c r="N17" s="2">
        <v>77</v>
      </c>
      <c r="O17" s="2">
        <v>33</v>
      </c>
      <c r="P17" s="2">
        <v>77</v>
      </c>
      <c r="Q17" s="2">
        <v>72</v>
      </c>
      <c r="R17" s="2">
        <v>3</v>
      </c>
      <c r="S17" s="2">
        <v>10</v>
      </c>
      <c r="T17" s="2">
        <v>31</v>
      </c>
      <c r="U17" s="2"/>
      <c r="V17" s="2" t="s">
        <v>9</v>
      </c>
    </row>
    <row r="18" spans="1:22" ht="24.75" customHeight="1" x14ac:dyDescent="0.25">
      <c r="A18" s="2" t="s">
        <v>10</v>
      </c>
      <c r="B18" s="2">
        <v>29</v>
      </c>
      <c r="C18" s="2">
        <v>49</v>
      </c>
      <c r="D18" s="2">
        <v>43</v>
      </c>
      <c r="E18" s="2">
        <v>35</v>
      </c>
      <c r="F18" s="2">
        <v>18</v>
      </c>
      <c r="G18" s="2">
        <v>32</v>
      </c>
      <c r="H18" s="2">
        <v>31</v>
      </c>
      <c r="I18" s="2">
        <v>43</v>
      </c>
      <c r="J18" s="2">
        <v>18</v>
      </c>
      <c r="K18" s="2">
        <v>16</v>
      </c>
      <c r="L18" s="2">
        <v>22</v>
      </c>
      <c r="M18" s="2">
        <v>24</v>
      </c>
      <c r="N18" s="2">
        <v>52</v>
      </c>
      <c r="O18" s="2">
        <v>20</v>
      </c>
      <c r="P18" s="2">
        <v>41</v>
      </c>
      <c r="Q18" s="2">
        <v>37</v>
      </c>
      <c r="R18" s="2"/>
      <c r="S18" s="2">
        <v>7</v>
      </c>
      <c r="T18" s="2">
        <v>20</v>
      </c>
      <c r="U18" s="2">
        <v>2</v>
      </c>
      <c r="V18" s="2" t="s">
        <v>10</v>
      </c>
    </row>
    <row r="19" spans="1:22" ht="24.75" customHeight="1" x14ac:dyDescent="0.25">
      <c r="A19" s="2" t="s">
        <v>11</v>
      </c>
      <c r="B19" s="2">
        <v>32</v>
      </c>
      <c r="C19" s="2">
        <v>61</v>
      </c>
      <c r="D19" s="2">
        <v>50</v>
      </c>
      <c r="E19" s="2">
        <v>51</v>
      </c>
      <c r="F19" s="2">
        <v>31</v>
      </c>
      <c r="G19" s="2">
        <v>29</v>
      </c>
      <c r="H19" s="2">
        <v>23</v>
      </c>
      <c r="I19" s="2">
        <v>56</v>
      </c>
      <c r="J19" s="2">
        <v>30</v>
      </c>
      <c r="K19" s="2">
        <v>17</v>
      </c>
      <c r="L19" s="2">
        <v>34</v>
      </c>
      <c r="M19" s="2">
        <v>36</v>
      </c>
      <c r="N19" s="2">
        <v>58</v>
      </c>
      <c r="O19" s="2">
        <v>22</v>
      </c>
      <c r="P19" s="2">
        <v>54</v>
      </c>
      <c r="Q19" s="2">
        <v>48</v>
      </c>
      <c r="R19" s="2">
        <v>2</v>
      </c>
      <c r="S19" s="2">
        <v>7</v>
      </c>
      <c r="T19" s="2">
        <v>22</v>
      </c>
      <c r="U19" s="2">
        <v>1</v>
      </c>
      <c r="V19" s="2" t="s">
        <v>11</v>
      </c>
    </row>
    <row r="20" spans="1:22" ht="24.75" customHeight="1" x14ac:dyDescent="0.25">
      <c r="A20" s="2" t="s">
        <v>12</v>
      </c>
      <c r="B20" s="2">
        <v>42</v>
      </c>
      <c r="C20" s="2">
        <v>75</v>
      </c>
      <c r="D20" s="2">
        <v>72</v>
      </c>
      <c r="E20" s="2">
        <v>55</v>
      </c>
      <c r="F20" s="2">
        <v>38</v>
      </c>
      <c r="G20" s="2">
        <v>39</v>
      </c>
      <c r="H20" s="2">
        <v>31</v>
      </c>
      <c r="I20" s="2">
        <v>64</v>
      </c>
      <c r="J20" s="2">
        <v>34</v>
      </c>
      <c r="K20" s="2">
        <v>19</v>
      </c>
      <c r="L20" s="2">
        <v>94</v>
      </c>
      <c r="M20" s="2">
        <v>45</v>
      </c>
      <c r="N20" s="2">
        <v>66</v>
      </c>
      <c r="O20" s="2">
        <v>27</v>
      </c>
      <c r="P20" s="2">
        <v>67</v>
      </c>
      <c r="Q20" s="2">
        <v>67</v>
      </c>
      <c r="R20" s="2">
        <v>1</v>
      </c>
      <c r="S20" s="2">
        <v>24</v>
      </c>
      <c r="T20" s="2">
        <v>13</v>
      </c>
      <c r="U20" s="2">
        <v>4</v>
      </c>
      <c r="V20" s="2" t="s">
        <v>12</v>
      </c>
    </row>
    <row r="21" spans="1:22" ht="24.75" customHeight="1" x14ac:dyDescent="0.25">
      <c r="A21" s="2" t="s">
        <v>13</v>
      </c>
      <c r="B21" s="2">
        <v>42</v>
      </c>
      <c r="C21" s="2">
        <v>77</v>
      </c>
      <c r="D21" s="2">
        <v>66</v>
      </c>
      <c r="E21" s="2">
        <v>72</v>
      </c>
      <c r="F21" s="2">
        <v>60</v>
      </c>
      <c r="G21" s="2">
        <v>59</v>
      </c>
      <c r="H21" s="2">
        <v>77</v>
      </c>
      <c r="I21" s="2">
        <v>70</v>
      </c>
      <c r="J21" s="2">
        <v>28</v>
      </c>
      <c r="K21" s="2">
        <v>11</v>
      </c>
      <c r="L21" s="2">
        <v>32</v>
      </c>
      <c r="M21" s="2">
        <v>41</v>
      </c>
      <c r="N21" s="2">
        <v>74</v>
      </c>
      <c r="O21" s="2">
        <v>18</v>
      </c>
      <c r="P21" s="2">
        <v>75</v>
      </c>
      <c r="Q21" s="2">
        <v>60</v>
      </c>
      <c r="R21" s="2"/>
      <c r="S21" s="2">
        <v>25</v>
      </c>
      <c r="T21" s="2">
        <v>16</v>
      </c>
      <c r="U21" s="2">
        <v>1</v>
      </c>
      <c r="V21" s="2" t="s">
        <v>13</v>
      </c>
    </row>
    <row r="22" spans="1:22" ht="24.75" customHeight="1" x14ac:dyDescent="0.25">
      <c r="A22" s="2" t="s">
        <v>14</v>
      </c>
      <c r="B22" s="2">
        <v>32</v>
      </c>
      <c r="C22" s="2">
        <v>49</v>
      </c>
      <c r="D22" s="2">
        <v>47</v>
      </c>
      <c r="E22" s="2">
        <v>41</v>
      </c>
      <c r="F22" s="2">
        <v>29</v>
      </c>
      <c r="G22" s="2">
        <v>48</v>
      </c>
      <c r="H22" s="2">
        <v>49</v>
      </c>
      <c r="I22" s="2">
        <v>48</v>
      </c>
      <c r="J22" s="2">
        <v>35</v>
      </c>
      <c r="K22" s="2">
        <v>27</v>
      </c>
      <c r="L22" s="2">
        <v>38</v>
      </c>
      <c r="M22" s="2">
        <v>22</v>
      </c>
      <c r="N22" s="2">
        <v>50</v>
      </c>
      <c r="O22" s="2">
        <v>19</v>
      </c>
      <c r="P22" s="2">
        <v>41</v>
      </c>
      <c r="Q22" s="2">
        <v>42</v>
      </c>
      <c r="R22" s="2">
        <v>1</v>
      </c>
      <c r="S22" s="2">
        <v>16</v>
      </c>
      <c r="T22" s="2">
        <v>13</v>
      </c>
      <c r="U22" s="2">
        <v>2</v>
      </c>
      <c r="V22" s="2" t="s">
        <v>14</v>
      </c>
    </row>
    <row r="23" spans="1:22" ht="24.75" customHeight="1" x14ac:dyDescent="0.25">
      <c r="A23" s="2" t="s">
        <v>58</v>
      </c>
      <c r="B23" s="2">
        <v>22</v>
      </c>
      <c r="C23" s="2">
        <v>32</v>
      </c>
      <c r="D23" s="2">
        <v>36</v>
      </c>
      <c r="E23" s="2">
        <v>31</v>
      </c>
      <c r="F23" s="2">
        <v>21</v>
      </c>
      <c r="G23" s="2">
        <v>43</v>
      </c>
      <c r="H23" s="2">
        <v>19</v>
      </c>
      <c r="I23" s="2">
        <v>39</v>
      </c>
      <c r="J23" s="2">
        <v>20</v>
      </c>
      <c r="K23" s="2">
        <v>17</v>
      </c>
      <c r="L23" s="2">
        <v>37</v>
      </c>
      <c r="M23" s="2">
        <v>35</v>
      </c>
      <c r="N23" s="2">
        <v>24</v>
      </c>
      <c r="O23" s="2">
        <v>12</v>
      </c>
      <c r="P23" s="2">
        <v>44</v>
      </c>
      <c r="Q23" s="2">
        <v>25</v>
      </c>
      <c r="R23" s="2">
        <v>2</v>
      </c>
      <c r="S23" s="2">
        <v>10</v>
      </c>
      <c r="T23" s="2">
        <v>9</v>
      </c>
      <c r="U23" s="2">
        <v>1</v>
      </c>
      <c r="V23" s="2" t="s">
        <v>58</v>
      </c>
    </row>
    <row r="24" spans="1:22" ht="24.75" customHeight="1" x14ac:dyDescent="0.25">
      <c r="A24" s="2" t="s">
        <v>15</v>
      </c>
      <c r="B24" s="2">
        <v>73</v>
      </c>
      <c r="C24" s="2">
        <v>135</v>
      </c>
      <c r="D24" s="2">
        <v>99</v>
      </c>
      <c r="E24" s="2">
        <v>102</v>
      </c>
      <c r="F24" s="2">
        <v>59</v>
      </c>
      <c r="G24" s="2">
        <v>91</v>
      </c>
      <c r="H24" s="2">
        <v>117</v>
      </c>
      <c r="I24" s="2">
        <v>86</v>
      </c>
      <c r="J24" s="2">
        <v>67</v>
      </c>
      <c r="K24" s="2">
        <v>49</v>
      </c>
      <c r="L24" s="2">
        <v>82</v>
      </c>
      <c r="M24" s="2">
        <v>51</v>
      </c>
      <c r="N24" s="2">
        <v>93</v>
      </c>
      <c r="O24" s="2">
        <v>56</v>
      </c>
      <c r="P24" s="2">
        <v>115</v>
      </c>
      <c r="Q24" s="2">
        <v>87</v>
      </c>
      <c r="R24" s="2">
        <v>2</v>
      </c>
      <c r="S24" s="2">
        <v>30</v>
      </c>
      <c r="T24" s="2">
        <v>37</v>
      </c>
      <c r="U24" s="2">
        <v>4</v>
      </c>
      <c r="V24" s="2" t="s">
        <v>15</v>
      </c>
    </row>
    <row r="25" spans="1:22" ht="24.75" customHeight="1" x14ac:dyDescent="0.25">
      <c r="A25" s="2" t="s">
        <v>16</v>
      </c>
      <c r="B25" s="2">
        <v>45</v>
      </c>
      <c r="C25" s="2">
        <v>61</v>
      </c>
      <c r="D25" s="2">
        <v>58</v>
      </c>
      <c r="E25" s="2">
        <v>54</v>
      </c>
      <c r="F25" s="2">
        <v>52</v>
      </c>
      <c r="G25" s="2">
        <v>60</v>
      </c>
      <c r="H25" s="2">
        <v>62</v>
      </c>
      <c r="I25" s="2">
        <v>69</v>
      </c>
      <c r="J25" s="2">
        <v>35</v>
      </c>
      <c r="K25" s="2">
        <v>34</v>
      </c>
      <c r="L25" s="2">
        <v>40</v>
      </c>
      <c r="M25" s="2">
        <v>37</v>
      </c>
      <c r="N25" s="2">
        <v>70</v>
      </c>
      <c r="O25" s="2">
        <v>27</v>
      </c>
      <c r="P25" s="2">
        <v>74</v>
      </c>
      <c r="Q25" s="2">
        <v>63</v>
      </c>
      <c r="R25" s="2">
        <v>1</v>
      </c>
      <c r="S25" s="2">
        <v>20</v>
      </c>
      <c r="T25" s="2">
        <v>20</v>
      </c>
      <c r="U25" s="2">
        <v>4</v>
      </c>
      <c r="V25" s="2" t="s">
        <v>16</v>
      </c>
    </row>
    <row r="26" spans="1:22" ht="24.75" customHeight="1" x14ac:dyDescent="0.25">
      <c r="A26" s="2" t="s">
        <v>17</v>
      </c>
      <c r="B26" s="2">
        <v>41</v>
      </c>
      <c r="C26" s="2">
        <v>64</v>
      </c>
      <c r="D26" s="2">
        <v>45</v>
      </c>
      <c r="E26" s="2">
        <v>47</v>
      </c>
      <c r="F26" s="2">
        <v>38</v>
      </c>
      <c r="G26" s="2">
        <v>45</v>
      </c>
      <c r="H26" s="2">
        <v>66</v>
      </c>
      <c r="I26" s="2">
        <v>65</v>
      </c>
      <c r="J26" s="2">
        <v>42</v>
      </c>
      <c r="K26" s="2">
        <v>24</v>
      </c>
      <c r="L26" s="2">
        <v>19</v>
      </c>
      <c r="M26" s="2">
        <v>53</v>
      </c>
      <c r="N26" s="2">
        <v>82</v>
      </c>
      <c r="O26" s="2">
        <v>3</v>
      </c>
      <c r="P26" s="2">
        <v>63</v>
      </c>
      <c r="Q26" s="2">
        <v>57</v>
      </c>
      <c r="R26" s="2"/>
      <c r="S26" s="2">
        <v>13</v>
      </c>
      <c r="T26" s="2">
        <v>28</v>
      </c>
      <c r="U26" s="2"/>
      <c r="V26" s="2" t="s">
        <v>17</v>
      </c>
    </row>
    <row r="27" spans="1:22" ht="24.75" customHeight="1" x14ac:dyDescent="0.25">
      <c r="A27" s="2" t="s">
        <v>18</v>
      </c>
      <c r="B27" s="2">
        <v>51</v>
      </c>
      <c r="C27" s="2">
        <v>87</v>
      </c>
      <c r="D27" s="2">
        <v>90</v>
      </c>
      <c r="E27" s="2">
        <v>85</v>
      </c>
      <c r="F27" s="2">
        <v>59</v>
      </c>
      <c r="G27" s="2">
        <v>66</v>
      </c>
      <c r="H27" s="2">
        <v>90</v>
      </c>
      <c r="I27" s="2">
        <v>93</v>
      </c>
      <c r="J27" s="2">
        <v>52</v>
      </c>
      <c r="K27" s="2">
        <v>39</v>
      </c>
      <c r="L27" s="2">
        <v>49</v>
      </c>
      <c r="M27" s="2">
        <v>52</v>
      </c>
      <c r="N27" s="2">
        <v>98</v>
      </c>
      <c r="O27" s="2">
        <v>23</v>
      </c>
      <c r="P27" s="2">
        <v>80</v>
      </c>
      <c r="Q27" s="2">
        <v>51</v>
      </c>
      <c r="R27" s="2"/>
      <c r="S27" s="2">
        <v>32</v>
      </c>
      <c r="T27" s="2">
        <v>19</v>
      </c>
      <c r="U27" s="2"/>
      <c r="V27" s="2" t="s">
        <v>18</v>
      </c>
    </row>
    <row r="28" spans="1:22" ht="24.75" customHeight="1" x14ac:dyDescent="0.25">
      <c r="A28" s="2" t="s">
        <v>19</v>
      </c>
      <c r="B28" s="2">
        <v>53</v>
      </c>
      <c r="C28" s="2">
        <v>106</v>
      </c>
      <c r="D28" s="2">
        <v>102</v>
      </c>
      <c r="E28" s="2">
        <v>91</v>
      </c>
      <c r="F28" s="2">
        <v>43</v>
      </c>
      <c r="G28" s="2">
        <v>102</v>
      </c>
      <c r="H28" s="2">
        <v>95</v>
      </c>
      <c r="I28" s="2">
        <v>91</v>
      </c>
      <c r="J28" s="2">
        <v>65</v>
      </c>
      <c r="K28" s="2">
        <v>50</v>
      </c>
      <c r="L28" s="2">
        <v>53</v>
      </c>
      <c r="M28" s="2">
        <v>41</v>
      </c>
      <c r="N28" s="2">
        <v>103</v>
      </c>
      <c r="O28" s="2">
        <v>40</v>
      </c>
      <c r="P28" s="2">
        <v>91</v>
      </c>
      <c r="Q28" s="2">
        <v>100</v>
      </c>
      <c r="R28" s="2">
        <v>6</v>
      </c>
      <c r="S28" s="2">
        <v>34</v>
      </c>
      <c r="T28" s="2">
        <v>11</v>
      </c>
      <c r="U28" s="2">
        <v>2</v>
      </c>
      <c r="V28" s="2" t="s">
        <v>19</v>
      </c>
    </row>
    <row r="29" spans="1:22" ht="24.75" customHeight="1" x14ac:dyDescent="0.25">
      <c r="A29" s="2" t="s">
        <v>20</v>
      </c>
      <c r="B29" s="2">
        <v>22</v>
      </c>
      <c r="C29" s="2">
        <v>44</v>
      </c>
      <c r="D29" s="2">
        <v>39</v>
      </c>
      <c r="E29" s="2">
        <v>34</v>
      </c>
      <c r="F29" s="2">
        <v>14</v>
      </c>
      <c r="G29" s="2">
        <v>24</v>
      </c>
      <c r="H29" s="2">
        <v>21</v>
      </c>
      <c r="I29" s="2">
        <v>35</v>
      </c>
      <c r="J29" s="2">
        <v>28</v>
      </c>
      <c r="K29" s="2">
        <v>13</v>
      </c>
      <c r="L29" s="2">
        <v>3</v>
      </c>
      <c r="M29" s="2">
        <v>0</v>
      </c>
      <c r="N29" s="2">
        <v>43</v>
      </c>
      <c r="O29" s="2">
        <v>20</v>
      </c>
      <c r="P29" s="2">
        <v>40</v>
      </c>
      <c r="Q29" s="2">
        <v>44</v>
      </c>
      <c r="R29" s="2">
        <v>2</v>
      </c>
      <c r="S29" s="2">
        <v>6</v>
      </c>
      <c r="T29" s="2">
        <v>14</v>
      </c>
      <c r="U29" s="2"/>
      <c r="V29" s="2" t="s">
        <v>20</v>
      </c>
    </row>
    <row r="30" spans="1:22" ht="24.75" customHeight="1" x14ac:dyDescent="0.25">
      <c r="A30" s="2" t="s">
        <v>21</v>
      </c>
      <c r="B30" s="2">
        <v>50</v>
      </c>
      <c r="C30" s="2">
        <v>70</v>
      </c>
      <c r="D30" s="2">
        <v>65</v>
      </c>
      <c r="E30" s="2">
        <v>46</v>
      </c>
      <c r="F30" s="2">
        <v>48</v>
      </c>
      <c r="G30" s="2">
        <v>48</v>
      </c>
      <c r="H30" s="2">
        <v>65</v>
      </c>
      <c r="I30" s="2">
        <v>57</v>
      </c>
      <c r="J30" s="2">
        <v>34</v>
      </c>
      <c r="K30" s="2">
        <v>11</v>
      </c>
      <c r="L30" s="2">
        <v>41</v>
      </c>
      <c r="M30" s="2">
        <v>25</v>
      </c>
      <c r="N30" s="2">
        <v>77</v>
      </c>
      <c r="O30" s="2">
        <v>15</v>
      </c>
      <c r="P30" s="2">
        <v>62</v>
      </c>
      <c r="Q30" s="2">
        <v>61</v>
      </c>
      <c r="R30" s="2">
        <v>1</v>
      </c>
      <c r="S30" s="2">
        <v>9</v>
      </c>
      <c r="T30" s="2">
        <v>36</v>
      </c>
      <c r="U30" s="2">
        <v>4</v>
      </c>
      <c r="V30" s="2" t="s">
        <v>21</v>
      </c>
    </row>
    <row r="31" spans="1:22" ht="24.75" customHeight="1" x14ac:dyDescent="0.25">
      <c r="A31" s="2" t="s">
        <v>22</v>
      </c>
      <c r="B31" s="2">
        <v>102</v>
      </c>
      <c r="C31" s="2">
        <v>164</v>
      </c>
      <c r="D31" s="2">
        <v>136</v>
      </c>
      <c r="E31" s="2">
        <v>142</v>
      </c>
      <c r="F31" s="2">
        <v>67</v>
      </c>
      <c r="G31" s="2">
        <v>131</v>
      </c>
      <c r="H31" s="2">
        <v>127</v>
      </c>
      <c r="I31" s="2">
        <v>141</v>
      </c>
      <c r="J31" s="2">
        <v>68</v>
      </c>
      <c r="K31" s="2">
        <v>30</v>
      </c>
      <c r="L31" s="2">
        <v>75</v>
      </c>
      <c r="M31" s="2">
        <v>88</v>
      </c>
      <c r="N31" s="2">
        <v>184</v>
      </c>
      <c r="O31" s="2">
        <v>24</v>
      </c>
      <c r="P31" s="2">
        <v>135</v>
      </c>
      <c r="Q31" s="2">
        <v>114</v>
      </c>
      <c r="R31" s="2">
        <v>5</v>
      </c>
      <c r="S31" s="2">
        <v>19</v>
      </c>
      <c r="T31" s="2">
        <v>72</v>
      </c>
      <c r="U31" s="2">
        <v>6</v>
      </c>
      <c r="V31" s="2" t="s">
        <v>22</v>
      </c>
    </row>
    <row r="32" spans="1:22" ht="24.75" customHeight="1" x14ac:dyDescent="0.25">
      <c r="A32" s="2" t="s">
        <v>23</v>
      </c>
      <c r="B32" s="2">
        <v>32</v>
      </c>
      <c r="C32" s="2">
        <v>53</v>
      </c>
      <c r="D32" s="2">
        <v>45</v>
      </c>
      <c r="E32" s="2">
        <v>42</v>
      </c>
      <c r="F32" s="2">
        <v>31</v>
      </c>
      <c r="G32" s="2">
        <v>32</v>
      </c>
      <c r="H32" s="2">
        <v>22</v>
      </c>
      <c r="I32" s="2">
        <v>47</v>
      </c>
      <c r="J32" s="2">
        <v>26</v>
      </c>
      <c r="K32" s="2">
        <v>23</v>
      </c>
      <c r="L32" s="2">
        <v>22</v>
      </c>
      <c r="M32" s="2">
        <v>28</v>
      </c>
      <c r="N32" s="2">
        <v>59</v>
      </c>
      <c r="O32" s="2">
        <v>13</v>
      </c>
      <c r="P32" s="2">
        <v>60</v>
      </c>
      <c r="Q32" s="2">
        <v>39</v>
      </c>
      <c r="R32" s="2"/>
      <c r="S32" s="2">
        <v>10</v>
      </c>
      <c r="T32" s="2">
        <v>20</v>
      </c>
      <c r="U32" s="2">
        <v>2</v>
      </c>
      <c r="V32" s="2" t="s">
        <v>23</v>
      </c>
    </row>
    <row r="33" spans="1:22" ht="24.75" customHeight="1" x14ac:dyDescent="0.25">
      <c r="A33" s="2" t="s">
        <v>24</v>
      </c>
      <c r="B33" s="2">
        <v>78</v>
      </c>
      <c r="C33" s="2">
        <v>122</v>
      </c>
      <c r="D33" s="2">
        <v>128</v>
      </c>
      <c r="E33" s="2">
        <v>133</v>
      </c>
      <c r="F33" s="2">
        <v>70</v>
      </c>
      <c r="G33" s="2">
        <v>111</v>
      </c>
      <c r="H33" s="2">
        <v>157</v>
      </c>
      <c r="I33" s="2">
        <v>135</v>
      </c>
      <c r="J33" s="2">
        <v>42</v>
      </c>
      <c r="K33" s="2">
        <v>36</v>
      </c>
      <c r="L33" s="2">
        <v>42</v>
      </c>
      <c r="M33" s="2">
        <v>19</v>
      </c>
      <c r="N33" s="2">
        <v>154</v>
      </c>
      <c r="O33" s="2">
        <v>56</v>
      </c>
      <c r="P33" s="2">
        <v>146</v>
      </c>
      <c r="Q33" s="2">
        <v>109</v>
      </c>
      <c r="R33" s="2">
        <v>2</v>
      </c>
      <c r="S33" s="2">
        <v>34</v>
      </c>
      <c r="T33" s="2">
        <v>39</v>
      </c>
      <c r="U33" s="2">
        <v>3</v>
      </c>
      <c r="V33" s="2" t="s">
        <v>24</v>
      </c>
    </row>
    <row r="34" spans="1:22" ht="24.75" customHeight="1" x14ac:dyDescent="0.25">
      <c r="A34" s="2" t="s">
        <v>25</v>
      </c>
      <c r="B34" s="2">
        <v>35</v>
      </c>
      <c r="C34" s="2">
        <v>62</v>
      </c>
      <c r="D34" s="2">
        <v>56</v>
      </c>
      <c r="E34" s="2">
        <v>66</v>
      </c>
      <c r="F34" s="2">
        <v>51</v>
      </c>
      <c r="G34" s="2">
        <v>76</v>
      </c>
      <c r="H34" s="2">
        <v>80</v>
      </c>
      <c r="I34" s="2">
        <v>58</v>
      </c>
      <c r="J34" s="2">
        <v>29</v>
      </c>
      <c r="K34" s="2">
        <v>38</v>
      </c>
      <c r="L34" s="2">
        <v>71</v>
      </c>
      <c r="M34" s="2">
        <v>43</v>
      </c>
      <c r="N34" s="2">
        <v>64</v>
      </c>
      <c r="O34" s="2">
        <v>24</v>
      </c>
      <c r="P34" s="2">
        <v>54</v>
      </c>
      <c r="Q34" s="2">
        <v>50</v>
      </c>
      <c r="R34" s="2">
        <v>9</v>
      </c>
      <c r="S34" s="2">
        <v>18</v>
      </c>
      <c r="T34" s="2">
        <v>8</v>
      </c>
      <c r="U34" s="2"/>
      <c r="V34" s="2" t="s">
        <v>25</v>
      </c>
    </row>
    <row r="35" spans="1:22" ht="24.75" customHeight="1" x14ac:dyDescent="0.25">
      <c r="A35" s="2" t="s">
        <v>26</v>
      </c>
      <c r="B35" s="2">
        <v>48</v>
      </c>
      <c r="C35" s="2">
        <v>89</v>
      </c>
      <c r="D35" s="2">
        <v>61</v>
      </c>
      <c r="E35" s="2">
        <v>85</v>
      </c>
      <c r="F35" s="2">
        <v>42</v>
      </c>
      <c r="G35" s="2">
        <v>73</v>
      </c>
      <c r="H35" s="2">
        <v>78</v>
      </c>
      <c r="I35" s="2">
        <v>89</v>
      </c>
      <c r="J35" s="2">
        <v>68</v>
      </c>
      <c r="K35" s="2">
        <v>23</v>
      </c>
      <c r="L35" s="2">
        <v>43</v>
      </c>
      <c r="M35" s="2">
        <v>55</v>
      </c>
      <c r="N35" s="2">
        <v>85</v>
      </c>
      <c r="O35" s="2">
        <v>13</v>
      </c>
      <c r="P35" s="2">
        <v>56</v>
      </c>
      <c r="Q35" s="2">
        <v>56</v>
      </c>
      <c r="R35" s="2">
        <v>1</v>
      </c>
      <c r="S35" s="2">
        <v>30</v>
      </c>
      <c r="T35" s="2">
        <v>17</v>
      </c>
      <c r="U35" s="2"/>
      <c r="V35" s="2" t="s">
        <v>26</v>
      </c>
    </row>
    <row r="36" spans="1:22" ht="24.75" customHeight="1" x14ac:dyDescent="0.25">
      <c r="A36" s="2" t="s">
        <v>27</v>
      </c>
      <c r="B36" s="2">
        <v>64</v>
      </c>
      <c r="C36" s="2">
        <v>117</v>
      </c>
      <c r="D36" s="2">
        <v>101</v>
      </c>
      <c r="E36" s="2">
        <v>109</v>
      </c>
      <c r="F36" s="2">
        <v>92</v>
      </c>
      <c r="G36" s="2">
        <v>121</v>
      </c>
      <c r="H36" s="2">
        <v>133</v>
      </c>
      <c r="I36" s="2">
        <v>117</v>
      </c>
      <c r="J36" s="2">
        <v>49</v>
      </c>
      <c r="K36" s="2">
        <v>100</v>
      </c>
      <c r="L36" s="2">
        <v>42</v>
      </c>
      <c r="M36" s="2">
        <v>57</v>
      </c>
      <c r="N36" s="2">
        <v>124</v>
      </c>
      <c r="O36" s="2">
        <v>59</v>
      </c>
      <c r="P36" s="2">
        <v>83</v>
      </c>
      <c r="Q36" s="2">
        <v>95</v>
      </c>
      <c r="R36" s="2">
        <v>5</v>
      </c>
      <c r="S36" s="2">
        <v>33</v>
      </c>
      <c r="T36" s="2">
        <v>26</v>
      </c>
      <c r="U36" s="2"/>
      <c r="V36" s="2" t="s">
        <v>27</v>
      </c>
    </row>
    <row r="37" spans="1:22" ht="24.75" customHeight="1" x14ac:dyDescent="0.25">
      <c r="A37" s="2" t="s">
        <v>28</v>
      </c>
      <c r="B37" s="2">
        <v>69</v>
      </c>
      <c r="C37" s="2">
        <v>125</v>
      </c>
      <c r="D37" s="2">
        <v>121</v>
      </c>
      <c r="E37" s="2">
        <v>89</v>
      </c>
      <c r="F37" s="2">
        <v>62</v>
      </c>
      <c r="G37" s="2">
        <v>66</v>
      </c>
      <c r="H37" s="2">
        <v>111</v>
      </c>
      <c r="I37" s="2">
        <v>129</v>
      </c>
      <c r="J37" s="2">
        <v>80</v>
      </c>
      <c r="K37" s="2">
        <v>44</v>
      </c>
      <c r="L37" s="2">
        <v>84</v>
      </c>
      <c r="M37" s="2">
        <v>94</v>
      </c>
      <c r="N37" s="2">
        <v>125</v>
      </c>
      <c r="O37" s="2">
        <v>30</v>
      </c>
      <c r="P37" s="2">
        <v>125</v>
      </c>
      <c r="Q37" s="2">
        <v>97</v>
      </c>
      <c r="R37" s="2">
        <v>1</v>
      </c>
      <c r="S37" s="2">
        <v>42</v>
      </c>
      <c r="T37" s="2">
        <v>26</v>
      </c>
      <c r="U37" s="2"/>
      <c r="V37" s="2" t="s">
        <v>28</v>
      </c>
    </row>
    <row r="38" spans="1:22" ht="24.75" customHeight="1" x14ac:dyDescent="0.25">
      <c r="A38" s="2" t="s">
        <v>29</v>
      </c>
      <c r="B38" s="2">
        <v>77</v>
      </c>
      <c r="C38" s="2">
        <v>131</v>
      </c>
      <c r="D38" s="2">
        <v>138</v>
      </c>
      <c r="E38" s="2">
        <v>105</v>
      </c>
      <c r="F38" s="2">
        <v>64</v>
      </c>
      <c r="G38" s="2">
        <v>84</v>
      </c>
      <c r="H38" s="2">
        <v>103</v>
      </c>
      <c r="I38" s="2">
        <v>113</v>
      </c>
      <c r="J38" s="2">
        <v>56</v>
      </c>
      <c r="K38" s="2">
        <v>44</v>
      </c>
      <c r="L38" s="2">
        <v>103</v>
      </c>
      <c r="M38" s="2">
        <v>67</v>
      </c>
      <c r="N38" s="2">
        <v>139</v>
      </c>
      <c r="O38" s="2">
        <v>51</v>
      </c>
      <c r="P38" s="2">
        <v>148</v>
      </c>
      <c r="Q38" s="2">
        <v>97</v>
      </c>
      <c r="R38" s="2">
        <v>4</v>
      </c>
      <c r="S38" s="2">
        <v>36</v>
      </c>
      <c r="T38" s="2">
        <v>36</v>
      </c>
      <c r="U38" s="2">
        <v>1</v>
      </c>
      <c r="V38" s="2" t="s">
        <v>29</v>
      </c>
    </row>
    <row r="39" spans="1:22" ht="24.75" customHeight="1" x14ac:dyDescent="0.25">
      <c r="A39" s="2" t="s">
        <v>30</v>
      </c>
      <c r="B39" s="2">
        <v>16</v>
      </c>
      <c r="C39" s="2">
        <v>32</v>
      </c>
      <c r="D39" s="2">
        <v>30</v>
      </c>
      <c r="E39" s="2">
        <v>29</v>
      </c>
      <c r="F39" s="2">
        <v>5</v>
      </c>
      <c r="G39" s="2">
        <v>26</v>
      </c>
      <c r="H39" s="2">
        <v>41</v>
      </c>
      <c r="I39" s="2">
        <v>25</v>
      </c>
      <c r="J39" s="2">
        <v>8</v>
      </c>
      <c r="K39" s="2">
        <v>6</v>
      </c>
      <c r="L39" s="2">
        <v>39</v>
      </c>
      <c r="M39" s="2">
        <v>30</v>
      </c>
      <c r="N39" s="2">
        <v>30</v>
      </c>
      <c r="O39" s="2">
        <v>3</v>
      </c>
      <c r="P39" s="2">
        <v>26</v>
      </c>
      <c r="Q39" s="2">
        <v>17</v>
      </c>
      <c r="R39" s="2"/>
      <c r="S39" s="2">
        <v>14</v>
      </c>
      <c r="T39" s="2">
        <v>2</v>
      </c>
      <c r="U39" s="2"/>
      <c r="V39" s="2" t="s">
        <v>30</v>
      </c>
    </row>
    <row r="40" spans="1:22" ht="24.75" customHeight="1" x14ac:dyDescent="0.25">
      <c r="A40" s="3" t="s">
        <v>40</v>
      </c>
      <c r="B40" s="3">
        <f>SUM(B6:B39)</f>
        <v>1725</v>
      </c>
      <c r="C40" s="3">
        <f t="shared" ref="C40:U40" si="0">SUM(C6:C39)</f>
        <v>3013</v>
      </c>
      <c r="D40" s="3">
        <f t="shared" si="0"/>
        <v>2691</v>
      </c>
      <c r="E40" s="3">
        <f t="shared" si="0"/>
        <v>2582</v>
      </c>
      <c r="F40" s="3">
        <f t="shared" si="0"/>
        <v>1766</v>
      </c>
      <c r="G40" s="3">
        <f t="shared" si="0"/>
        <v>2585</v>
      </c>
      <c r="H40" s="3">
        <f t="shared" si="0"/>
        <v>2803</v>
      </c>
      <c r="I40" s="3">
        <f t="shared" si="0"/>
        <v>2805</v>
      </c>
      <c r="J40" s="3">
        <f t="shared" si="0"/>
        <v>1784</v>
      </c>
      <c r="K40" s="3">
        <f t="shared" si="0"/>
        <v>1467</v>
      </c>
      <c r="L40" s="3">
        <f t="shared" si="0"/>
        <v>2283</v>
      </c>
      <c r="M40" s="3">
        <f t="shared" si="0"/>
        <v>1847</v>
      </c>
      <c r="N40" s="3">
        <f t="shared" si="0"/>
        <v>2996</v>
      </c>
      <c r="O40" s="3">
        <f t="shared" si="0"/>
        <v>959</v>
      </c>
      <c r="P40" s="3">
        <f t="shared" si="0"/>
        <v>2809</v>
      </c>
      <c r="Q40" s="3">
        <f t="shared" si="0"/>
        <v>2461</v>
      </c>
      <c r="R40" s="3">
        <f t="shared" si="0"/>
        <v>192</v>
      </c>
      <c r="S40" s="3">
        <f t="shared" si="0"/>
        <v>796</v>
      </c>
      <c r="T40" s="3">
        <f t="shared" ref="T40" si="1">SUM(T6:T39)</f>
        <v>700</v>
      </c>
      <c r="U40" s="3">
        <f t="shared" si="0"/>
        <v>37</v>
      </c>
      <c r="V40" s="3" t="s">
        <v>40</v>
      </c>
    </row>
  </sheetData>
  <mergeCells count="3">
    <mergeCell ref="R4:U4"/>
    <mergeCell ref="C4:Q4"/>
    <mergeCell ref="A1:U3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view="pageBreakPreview" zoomScale="55" zoomScaleNormal="85" zoomScaleSheetLayoutView="55" workbookViewId="0">
      <selection activeCell="M27" sqref="M27"/>
    </sheetView>
  </sheetViews>
  <sheetFormatPr defaultRowHeight="15" x14ac:dyDescent="0.25"/>
  <cols>
    <col min="1" max="1" width="33.5703125" customWidth="1"/>
    <col min="21" max="21" width="37.5703125" customWidth="1"/>
  </cols>
  <sheetData>
    <row r="1" spans="1:21" x14ac:dyDescent="0.25">
      <c r="A1" s="9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20.25" x14ac:dyDescent="0.3">
      <c r="B4" s="8" t="s">
        <v>47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 t="s">
        <v>44</v>
      </c>
      <c r="R4" s="7"/>
      <c r="S4" s="7"/>
      <c r="T4" s="7"/>
    </row>
    <row r="5" spans="1:21" ht="144.75" customHeight="1" x14ac:dyDescent="0.25">
      <c r="A5" s="1" t="s">
        <v>31</v>
      </c>
      <c r="B5" s="1" t="s">
        <v>48</v>
      </c>
      <c r="C5" s="1" t="s">
        <v>49</v>
      </c>
      <c r="D5" s="1" t="s">
        <v>32</v>
      </c>
      <c r="E5" s="1" t="s">
        <v>33</v>
      </c>
      <c r="F5" s="1" t="s">
        <v>34</v>
      </c>
      <c r="G5" s="1" t="s">
        <v>50</v>
      </c>
      <c r="H5" s="1" t="s">
        <v>35</v>
      </c>
      <c r="I5" s="1" t="s">
        <v>36</v>
      </c>
      <c r="J5" s="1" t="s">
        <v>37</v>
      </c>
      <c r="K5" s="1" t="s">
        <v>51</v>
      </c>
      <c r="L5" s="1" t="s">
        <v>52</v>
      </c>
      <c r="M5" s="1" t="s">
        <v>53</v>
      </c>
      <c r="N5" s="1" t="s">
        <v>38</v>
      </c>
      <c r="O5" s="1" t="s">
        <v>39</v>
      </c>
      <c r="P5" s="1" t="s">
        <v>54</v>
      </c>
      <c r="Q5" s="1" t="s">
        <v>41</v>
      </c>
      <c r="R5" s="1" t="s">
        <v>42</v>
      </c>
      <c r="S5" s="1" t="s">
        <v>43</v>
      </c>
      <c r="T5" s="1" t="s">
        <v>59</v>
      </c>
      <c r="U5" s="1" t="s">
        <v>31</v>
      </c>
    </row>
    <row r="6" spans="1:21" ht="24.75" customHeight="1" x14ac:dyDescent="0.25">
      <c r="A6" s="4" t="s">
        <v>45</v>
      </c>
      <c r="B6" s="5">
        <v>0.98717948717948723</v>
      </c>
      <c r="C6" s="5">
        <v>0.91025641025641024</v>
      </c>
      <c r="D6" s="5">
        <v>0.58974358974358976</v>
      </c>
      <c r="E6" s="5">
        <v>0.88461538461538458</v>
      </c>
      <c r="F6" s="5">
        <v>1</v>
      </c>
      <c r="G6" s="5">
        <v>0.80769230769230771</v>
      </c>
      <c r="H6" s="5">
        <v>0.91025641025641024</v>
      </c>
      <c r="I6" s="5">
        <v>0.73076923076923073</v>
      </c>
      <c r="J6" s="5">
        <v>0.90598290598290609</v>
      </c>
      <c r="K6" s="5">
        <v>0.71794871794871795</v>
      </c>
      <c r="L6" s="5">
        <v>0.92307692307692313</v>
      </c>
      <c r="M6" s="5">
        <v>0.76923076923076927</v>
      </c>
      <c r="N6" s="5">
        <v>0.64102564102564119</v>
      </c>
      <c r="O6" s="5">
        <v>0.90598290598290609</v>
      </c>
      <c r="P6" s="5">
        <v>0.96153846153846156</v>
      </c>
      <c r="Q6" s="5">
        <f>'свод по ОО'!R6/'свод по ОО'!$B6</f>
        <v>0.61538461538461542</v>
      </c>
      <c r="R6" s="5">
        <f>'свод по ОО'!S6/'свод по ОО'!$B6</f>
        <v>0.35897435897435898</v>
      </c>
      <c r="S6" s="5">
        <f>'свод по ОО'!T6/'свод по ОО'!$B6</f>
        <v>2.564102564102564E-2</v>
      </c>
      <c r="T6" s="5">
        <f>'свод по ОО'!U6/'свод по ОО'!$B6</f>
        <v>0</v>
      </c>
      <c r="U6" s="4" t="s">
        <v>45</v>
      </c>
    </row>
    <row r="7" spans="1:21" ht="24.75" customHeight="1" x14ac:dyDescent="0.25">
      <c r="A7" s="4" t="s">
        <v>0</v>
      </c>
      <c r="B7" s="5">
        <v>0.76595744680851063</v>
      </c>
      <c r="C7" s="5">
        <v>0.64893617021276595</v>
      </c>
      <c r="D7" s="5">
        <v>0.68085106382978722</v>
      </c>
      <c r="E7" s="5">
        <v>0.7978723404255319</v>
      </c>
      <c r="F7" s="5">
        <v>0.94680851063829785</v>
      </c>
      <c r="G7" s="5">
        <v>0.91489361702127658</v>
      </c>
      <c r="H7" s="5">
        <v>0.78723404255319152</v>
      </c>
      <c r="I7" s="5">
        <v>0.67021276595744683</v>
      </c>
      <c r="J7" s="5">
        <v>0.72340425531914898</v>
      </c>
      <c r="K7" s="5">
        <v>0.71631205673758858</v>
      </c>
      <c r="L7" s="5">
        <v>0.87234042553191493</v>
      </c>
      <c r="M7" s="5">
        <v>0.82978723404255317</v>
      </c>
      <c r="N7" s="5">
        <v>0.38297872340425526</v>
      </c>
      <c r="O7" s="5">
        <v>0.69503546099290792</v>
      </c>
      <c r="P7" s="5">
        <v>0.80851063829787229</v>
      </c>
      <c r="Q7" s="5">
        <f>'свод по ОО'!R7/'свод по ОО'!$B7</f>
        <v>0.34042553191489361</v>
      </c>
      <c r="R7" s="5">
        <f>'свод по ОО'!S7/'свод по ОО'!$B7</f>
        <v>0.48936170212765956</v>
      </c>
      <c r="S7" s="5">
        <f>'свод по ОО'!T7/'свод по ОО'!$B7</f>
        <v>0.1702127659574468</v>
      </c>
      <c r="T7" s="5">
        <f>'свод по ОО'!U7/'свод по ОО'!$B7</f>
        <v>0</v>
      </c>
      <c r="U7" s="4" t="s">
        <v>0</v>
      </c>
    </row>
    <row r="8" spans="1:21" ht="24.75" customHeight="1" x14ac:dyDescent="0.25">
      <c r="A8" s="4" t="s">
        <v>1</v>
      </c>
      <c r="B8" s="5">
        <v>0.74038461538461542</v>
      </c>
      <c r="C8" s="5">
        <v>0.75961538461538458</v>
      </c>
      <c r="D8" s="5">
        <v>0.46153846153846156</v>
      </c>
      <c r="E8" s="5">
        <v>0.88461538461538458</v>
      </c>
      <c r="F8" s="5">
        <v>0.74038461538461542</v>
      </c>
      <c r="G8" s="5">
        <v>0.86538461538461542</v>
      </c>
      <c r="H8" s="5">
        <v>0.65384615384615385</v>
      </c>
      <c r="I8" s="5">
        <v>0.38461538461538464</v>
      </c>
      <c r="J8" s="5">
        <v>0.3717948717948717</v>
      </c>
      <c r="K8" s="5">
        <v>0.65384615384615385</v>
      </c>
      <c r="L8" s="5">
        <v>0.85576923076923073</v>
      </c>
      <c r="M8" s="5">
        <v>0.75961538461538458</v>
      </c>
      <c r="N8" s="5">
        <v>0.25000000000000006</v>
      </c>
      <c r="O8" s="5">
        <v>0.55128205128205143</v>
      </c>
      <c r="P8" s="5">
        <v>0.77884615384615385</v>
      </c>
      <c r="Q8" s="5">
        <f>'свод по ОО'!R8/'свод по ОО'!$B8</f>
        <v>3.8461538461538464E-2</v>
      </c>
      <c r="R8" s="5">
        <f>'свод по ОО'!S8/'свод по ОО'!$B8</f>
        <v>0.57692307692307687</v>
      </c>
      <c r="S8" s="5">
        <f>'свод по ОО'!T8/'свод по ОО'!$B8</f>
        <v>0.38461538461538464</v>
      </c>
      <c r="T8" s="5">
        <f>'свод по ОО'!U8/'свод по ОО'!$B8</f>
        <v>0</v>
      </c>
      <c r="U8" s="4" t="s">
        <v>1</v>
      </c>
    </row>
    <row r="9" spans="1:21" ht="24.75" customHeight="1" x14ac:dyDescent="0.25">
      <c r="A9" s="4" t="s">
        <v>2</v>
      </c>
      <c r="B9" s="5">
        <v>0.95744680851063835</v>
      </c>
      <c r="C9" s="5">
        <v>0.78723404255319152</v>
      </c>
      <c r="D9" s="5">
        <v>0.63829787234042556</v>
      </c>
      <c r="E9" s="5">
        <v>0.96808510638297873</v>
      </c>
      <c r="F9" s="5">
        <v>0.98936170212765961</v>
      </c>
      <c r="G9" s="5">
        <v>0.80851063829787229</v>
      </c>
      <c r="H9" s="5">
        <v>0.91489361702127658</v>
      </c>
      <c r="I9" s="5">
        <v>0.61702127659574468</v>
      </c>
      <c r="J9" s="5">
        <v>0.83687943262411357</v>
      </c>
      <c r="K9" s="5">
        <v>0.80141843971631233</v>
      </c>
      <c r="L9" s="5">
        <v>0.97872340425531912</v>
      </c>
      <c r="M9" s="5">
        <v>0.86170212765957444</v>
      </c>
      <c r="N9" s="5">
        <v>0.47517730496453908</v>
      </c>
      <c r="O9" s="5">
        <v>0.82269503546099321</v>
      </c>
      <c r="P9" s="5">
        <v>0.68085106382978722</v>
      </c>
      <c r="Q9" s="5">
        <f>'свод по ОО'!R9/'свод по ОО'!$B9</f>
        <v>0.42553191489361702</v>
      </c>
      <c r="R9" s="5">
        <f>'свод по ОО'!S9/'свод по ОО'!$B9</f>
        <v>0.55319148936170215</v>
      </c>
      <c r="S9" s="5">
        <f>'свод по ОО'!T9/'свод по ОО'!$B9</f>
        <v>2.1276595744680851E-2</v>
      </c>
      <c r="T9" s="5">
        <f>'свод по ОО'!U9/'свод по ОО'!$B9</f>
        <v>0</v>
      </c>
      <c r="U9" s="4" t="s">
        <v>2</v>
      </c>
    </row>
    <row r="10" spans="1:21" ht="24.75" customHeight="1" x14ac:dyDescent="0.25">
      <c r="A10" s="4" t="s">
        <v>3</v>
      </c>
      <c r="B10" s="5">
        <v>0.84285714285714286</v>
      </c>
      <c r="C10" s="5">
        <v>0.95714285714285718</v>
      </c>
      <c r="D10" s="5">
        <v>0.6428571428571429</v>
      </c>
      <c r="E10" s="5">
        <v>0.87142857142857144</v>
      </c>
      <c r="F10" s="5">
        <v>0.9642857142857143</v>
      </c>
      <c r="G10" s="5">
        <v>0.93571428571428572</v>
      </c>
      <c r="H10" s="5">
        <v>0.80714285714285716</v>
      </c>
      <c r="I10" s="5">
        <v>0.6</v>
      </c>
      <c r="J10" s="5">
        <v>0.72857142857142843</v>
      </c>
      <c r="K10" s="5">
        <v>0.64285714285714268</v>
      </c>
      <c r="L10" s="5">
        <v>0.83571428571428574</v>
      </c>
      <c r="M10" s="5">
        <v>0.8</v>
      </c>
      <c r="N10" s="5">
        <v>0.56666666666666676</v>
      </c>
      <c r="O10" s="5">
        <v>0.68095238095238086</v>
      </c>
      <c r="P10" s="5">
        <v>0.8571428571428571</v>
      </c>
      <c r="Q10" s="5">
        <f>'свод по ОО'!R10/'свод по ОО'!$B10</f>
        <v>0.34285714285714286</v>
      </c>
      <c r="R10" s="5">
        <f>'свод по ОО'!S10/'свод по ОО'!$B10</f>
        <v>0.58571428571428574</v>
      </c>
      <c r="S10" s="5">
        <f>'свод по ОО'!T10/'свод по ОО'!$B10</f>
        <v>7.1428571428571425E-2</v>
      </c>
      <c r="T10" s="5">
        <f>'свод по ОО'!U10/'свод по ОО'!$B10</f>
        <v>0</v>
      </c>
      <c r="U10" s="4" t="s">
        <v>3</v>
      </c>
    </row>
    <row r="11" spans="1:21" ht="24.75" customHeight="1" x14ac:dyDescent="0.25">
      <c r="A11" s="4" t="s">
        <v>4</v>
      </c>
      <c r="B11" s="5">
        <v>0.94366197183098588</v>
      </c>
      <c r="C11" s="5">
        <v>0.99295774647887325</v>
      </c>
      <c r="D11" s="5">
        <v>0.57746478873239437</v>
      </c>
      <c r="E11" s="5">
        <v>0.91549295774647887</v>
      </c>
      <c r="F11" s="5">
        <v>0.88028169014084512</v>
      </c>
      <c r="G11" s="5">
        <v>0.8098591549295775</v>
      </c>
      <c r="H11" s="5">
        <v>0.72535211267605637</v>
      </c>
      <c r="I11" s="5">
        <v>0.647887323943662</v>
      </c>
      <c r="J11" s="5">
        <v>0.75586854460093889</v>
      </c>
      <c r="K11" s="5">
        <v>0.71361502347417838</v>
      </c>
      <c r="L11" s="5">
        <v>0.86619718309859151</v>
      </c>
      <c r="M11" s="5">
        <v>0.58450704225352113</v>
      </c>
      <c r="N11" s="5">
        <v>0.44131455399061054</v>
      </c>
      <c r="O11" s="5">
        <v>0.53990610328638511</v>
      </c>
      <c r="P11" s="5">
        <v>0.72535211267605637</v>
      </c>
      <c r="Q11" s="5">
        <f>'свод по ОО'!R11/'свод по ОО'!$B11</f>
        <v>0.21126760563380281</v>
      </c>
      <c r="R11" s="5">
        <f>'свод по ОО'!S11/'свод по ОО'!$B11</f>
        <v>0.647887323943662</v>
      </c>
      <c r="S11" s="5">
        <f>'свод по ОО'!T11/'свод по ОО'!$B11</f>
        <v>0.14084507042253522</v>
      </c>
      <c r="T11" s="5">
        <f>'свод по ОО'!U11/'свод по ОО'!$B11</f>
        <v>0</v>
      </c>
      <c r="U11" s="4" t="s">
        <v>4</v>
      </c>
    </row>
    <row r="12" spans="1:21" ht="24.75" customHeight="1" x14ac:dyDescent="0.25">
      <c r="A12" s="4" t="s">
        <v>57</v>
      </c>
      <c r="B12" s="5">
        <v>0.65625</v>
      </c>
      <c r="C12" s="5">
        <v>0.92708333333333337</v>
      </c>
      <c r="D12" s="5">
        <v>0.52083333333333337</v>
      </c>
      <c r="E12" s="5">
        <v>0.76041666666666663</v>
      </c>
      <c r="F12" s="5">
        <v>0.95833333333333337</v>
      </c>
      <c r="G12" s="5">
        <v>0.58333333333333337</v>
      </c>
      <c r="H12" s="5">
        <v>0.73958333333333337</v>
      </c>
      <c r="I12" s="5">
        <v>0.34375</v>
      </c>
      <c r="J12" s="5">
        <v>0.31250000000000006</v>
      </c>
      <c r="K12" s="5">
        <v>0.45138888888888878</v>
      </c>
      <c r="L12" s="5">
        <v>0.71875</v>
      </c>
      <c r="M12" s="5">
        <v>0.75</v>
      </c>
      <c r="N12" s="5">
        <v>0.25694444444444442</v>
      </c>
      <c r="O12" s="5">
        <v>0.69444444444444453</v>
      </c>
      <c r="P12" s="5">
        <v>0.42708333333333331</v>
      </c>
      <c r="Q12" s="5">
        <f>'свод по ОО'!R12/'свод по ОО'!$B12</f>
        <v>8.3333333333333329E-2</v>
      </c>
      <c r="R12" s="5">
        <f>'свод по ОО'!S12/'свод по ОО'!$B12</f>
        <v>0.375</v>
      </c>
      <c r="S12" s="5">
        <f>'свод по ОО'!T12/'свод по ОО'!$B12</f>
        <v>0.54166666666666663</v>
      </c>
      <c r="T12" s="5">
        <f>'свод по ОО'!U12/'свод по ОО'!$B12</f>
        <v>0</v>
      </c>
      <c r="U12" s="4" t="s">
        <v>57</v>
      </c>
    </row>
    <row r="13" spans="1:21" ht="24.75" customHeight="1" x14ac:dyDescent="0.25">
      <c r="A13" s="4" t="s">
        <v>5</v>
      </c>
      <c r="B13" s="5">
        <v>0.78846153846153844</v>
      </c>
      <c r="C13" s="5">
        <v>0.92307692307692313</v>
      </c>
      <c r="D13" s="5">
        <v>0.84615384615384615</v>
      </c>
      <c r="E13" s="5">
        <v>0.94230769230769229</v>
      </c>
      <c r="F13" s="5">
        <v>0.92307692307692313</v>
      </c>
      <c r="G13" s="5">
        <v>0.84615384615384615</v>
      </c>
      <c r="H13" s="5">
        <v>1</v>
      </c>
      <c r="I13" s="5">
        <v>0.84615384615384615</v>
      </c>
      <c r="J13" s="5">
        <v>0.94871794871794879</v>
      </c>
      <c r="K13" s="5">
        <v>0.73076923076923073</v>
      </c>
      <c r="L13" s="5">
        <v>0.98076923076923073</v>
      </c>
      <c r="M13" s="5">
        <v>0.82692307692307687</v>
      </c>
      <c r="N13" s="5">
        <v>0.69230769230769229</v>
      </c>
      <c r="O13" s="5">
        <v>0.83333333333333337</v>
      </c>
      <c r="P13" s="5">
        <v>1</v>
      </c>
      <c r="Q13" s="5">
        <f>'свод по ОО'!R13/'свод по ОО'!$B13</f>
        <v>0.69230769230769229</v>
      </c>
      <c r="R13" s="5">
        <f>'свод по ОО'!S13/'свод по ОО'!$B13</f>
        <v>0.30769230769230771</v>
      </c>
      <c r="S13" s="5">
        <f>'свод по ОО'!T13/'свод по ОО'!$B13</f>
        <v>0</v>
      </c>
      <c r="T13" s="5">
        <f>'свод по ОО'!U13/'свод по ОО'!$B13</f>
        <v>0</v>
      </c>
      <c r="U13" s="4" t="s">
        <v>5</v>
      </c>
    </row>
    <row r="14" spans="1:21" ht="24.75" customHeight="1" x14ac:dyDescent="0.25">
      <c r="A14" s="4" t="s">
        <v>6</v>
      </c>
      <c r="B14" s="5">
        <v>0.68235294117647061</v>
      </c>
      <c r="C14" s="5">
        <v>0.83529411764705885</v>
      </c>
      <c r="D14" s="5">
        <v>0.6705882352941176</v>
      </c>
      <c r="E14" s="5">
        <v>0.78235294117647058</v>
      </c>
      <c r="F14" s="5">
        <v>0.72352941176470587</v>
      </c>
      <c r="G14" s="5">
        <v>0.8294117647058824</v>
      </c>
      <c r="H14" s="5">
        <v>0.77647058823529413</v>
      </c>
      <c r="I14" s="5">
        <v>0.54117647058823526</v>
      </c>
      <c r="J14" s="5">
        <v>0.45490196078431372</v>
      </c>
      <c r="K14" s="5">
        <v>0.39215686274509798</v>
      </c>
      <c r="L14" s="5">
        <v>0.71764705882352942</v>
      </c>
      <c r="M14" s="5">
        <v>0.39411764705882352</v>
      </c>
      <c r="N14" s="5">
        <v>0.10588235294117647</v>
      </c>
      <c r="O14" s="5">
        <v>0.49411764705882338</v>
      </c>
      <c r="P14" s="5">
        <v>0.54705882352941182</v>
      </c>
      <c r="Q14" s="5">
        <f>'свод по ОО'!R14/'свод по ОО'!$B14</f>
        <v>2.3529411764705882E-2</v>
      </c>
      <c r="R14" s="5">
        <f>'свод по ОО'!S14/'свод по ОО'!$B14</f>
        <v>0.52941176470588236</v>
      </c>
      <c r="S14" s="5">
        <f>'свод по ОО'!T14/'свод по ОО'!$B14</f>
        <v>0.44705882352941179</v>
      </c>
      <c r="T14" s="5">
        <f>'свод по ОО'!U14/'свод по ОО'!$B14</f>
        <v>0</v>
      </c>
      <c r="U14" s="4" t="s">
        <v>6</v>
      </c>
    </row>
    <row r="15" spans="1:21" ht="24.75" customHeight="1" x14ac:dyDescent="0.25">
      <c r="A15" s="4" t="s">
        <v>7</v>
      </c>
      <c r="B15" s="5">
        <v>0.63020833333333337</v>
      </c>
      <c r="C15" s="5">
        <v>0.79166666666666663</v>
      </c>
      <c r="D15" s="5">
        <v>0.28125</v>
      </c>
      <c r="E15" s="5">
        <v>0.875</v>
      </c>
      <c r="F15" s="5">
        <v>0.96354166666666663</v>
      </c>
      <c r="G15" s="5">
        <v>0.73958333333333337</v>
      </c>
      <c r="H15" s="5">
        <v>0.76041666666666663</v>
      </c>
      <c r="I15" s="5">
        <v>0.63020833333333337</v>
      </c>
      <c r="J15" s="5">
        <v>0.4861111111111111</v>
      </c>
      <c r="K15" s="5">
        <v>0.68749999999999989</v>
      </c>
      <c r="L15" s="5">
        <v>0.84375</v>
      </c>
      <c r="M15" s="5">
        <v>0.48958333333333331</v>
      </c>
      <c r="N15" s="5">
        <v>0.48958333333333343</v>
      </c>
      <c r="O15" s="5">
        <v>0.52777777777777757</v>
      </c>
      <c r="P15" s="5">
        <v>0.65625</v>
      </c>
      <c r="Q15" s="5">
        <f>'свод по ОО'!R15/'свод по ОО'!$B15</f>
        <v>0.17708333333333334</v>
      </c>
      <c r="R15" s="5">
        <f>'свод по ОО'!S15/'свод по ОО'!$B15</f>
        <v>0.45833333333333331</v>
      </c>
      <c r="S15" s="5">
        <f>'свод по ОО'!T15/'свод по ОО'!$B15</f>
        <v>0.36458333333333331</v>
      </c>
      <c r="T15" s="5">
        <f>'свод по ОО'!U15/'свод по ОО'!$B15</f>
        <v>0</v>
      </c>
      <c r="U15" s="4" t="s">
        <v>7</v>
      </c>
    </row>
    <row r="16" spans="1:21" ht="24.75" customHeight="1" x14ac:dyDescent="0.25">
      <c r="A16" s="4" t="s">
        <v>8</v>
      </c>
      <c r="B16" s="5">
        <v>0.71111111111111114</v>
      </c>
      <c r="C16" s="5">
        <v>0.67777777777777781</v>
      </c>
      <c r="D16" s="5">
        <v>0.55555555555555558</v>
      </c>
      <c r="E16" s="5">
        <v>0.7</v>
      </c>
      <c r="F16" s="5">
        <v>0.92222222222222228</v>
      </c>
      <c r="G16" s="5">
        <v>0.6</v>
      </c>
      <c r="H16" s="5">
        <v>0.81111111111111112</v>
      </c>
      <c r="I16" s="5">
        <v>0.5444444444444444</v>
      </c>
      <c r="J16" s="5">
        <v>0.46666666666666656</v>
      </c>
      <c r="K16" s="5">
        <v>0.42962962962962958</v>
      </c>
      <c r="L16" s="5">
        <v>0.94444444444444442</v>
      </c>
      <c r="M16" s="5">
        <v>0.58888888888888891</v>
      </c>
      <c r="N16" s="5">
        <v>0.50370370370370365</v>
      </c>
      <c r="O16" s="5">
        <v>0.60740740740740751</v>
      </c>
      <c r="P16" s="5">
        <v>0.64444444444444449</v>
      </c>
      <c r="Q16" s="5">
        <f>'свод по ОО'!R16/'свод по ОО'!$B16</f>
        <v>4.4444444444444446E-2</v>
      </c>
      <c r="R16" s="5">
        <f>'свод по ОО'!S16/'свод по ОО'!$B16</f>
        <v>0.48888888888888887</v>
      </c>
      <c r="S16" s="5">
        <f>'свод по ОО'!T16/'свод по ОО'!$B16</f>
        <v>0.46666666666666667</v>
      </c>
      <c r="T16" s="5">
        <f>'свод по ОО'!U16/'свод по ОО'!$B16</f>
        <v>0</v>
      </c>
      <c r="U16" s="4" t="s">
        <v>8</v>
      </c>
    </row>
    <row r="17" spans="1:21" ht="24.75" customHeight="1" x14ac:dyDescent="0.25">
      <c r="A17" s="4" t="s">
        <v>9</v>
      </c>
      <c r="B17" s="5">
        <v>0.81818181818181823</v>
      </c>
      <c r="C17" s="5">
        <v>0.875</v>
      </c>
      <c r="D17" s="5">
        <v>0.75</v>
      </c>
      <c r="E17" s="5">
        <v>0.875</v>
      </c>
      <c r="F17" s="5">
        <v>0.90909090909090906</v>
      </c>
      <c r="G17" s="5">
        <v>0.73863636363636365</v>
      </c>
      <c r="H17" s="5">
        <v>0.55681818181818177</v>
      </c>
      <c r="I17" s="5">
        <v>0.44318181818181818</v>
      </c>
      <c r="J17" s="5">
        <v>0.32575757575757569</v>
      </c>
      <c r="K17" s="5">
        <v>0.30303030303030298</v>
      </c>
      <c r="L17" s="5">
        <v>0.80681818181818177</v>
      </c>
      <c r="M17" s="5">
        <v>0.54545454545454541</v>
      </c>
      <c r="N17" s="5">
        <v>0.15909090909090909</v>
      </c>
      <c r="O17" s="5">
        <v>0.2196969696969697</v>
      </c>
      <c r="P17" s="5">
        <v>0.17045454545454544</v>
      </c>
      <c r="Q17" s="5">
        <f>'свод по ОО'!R17/'свод по ОО'!$B17</f>
        <v>6.8181818181818177E-2</v>
      </c>
      <c r="R17" s="5">
        <f>'свод по ОО'!S17/'свод по ОО'!$B17</f>
        <v>0.22727272727272727</v>
      </c>
      <c r="S17" s="5">
        <f>'свод по ОО'!T17/'свод по ОО'!$B17</f>
        <v>0.70454545454545459</v>
      </c>
      <c r="T17" s="5">
        <f>'свод по ОО'!U17/'свод по ОО'!$B17</f>
        <v>0</v>
      </c>
      <c r="U17" s="4" t="s">
        <v>9</v>
      </c>
    </row>
    <row r="18" spans="1:21" ht="24.75" customHeight="1" x14ac:dyDescent="0.25">
      <c r="A18" s="4" t="s">
        <v>10</v>
      </c>
      <c r="B18" s="5">
        <v>0.63793103448275867</v>
      </c>
      <c r="C18" s="5">
        <v>0.7068965517241379</v>
      </c>
      <c r="D18" s="5">
        <v>0.68965517241379315</v>
      </c>
      <c r="E18" s="5">
        <v>0.89655172413793105</v>
      </c>
      <c r="F18" s="5">
        <v>0.84482758620689657</v>
      </c>
      <c r="G18" s="5">
        <v>0.74137931034482762</v>
      </c>
      <c r="H18" s="5">
        <v>0.60344827586206895</v>
      </c>
      <c r="I18" s="5">
        <v>0.31034482758620691</v>
      </c>
      <c r="J18" s="5">
        <v>0.36781609195402298</v>
      </c>
      <c r="K18" s="5">
        <v>0.35632183908045978</v>
      </c>
      <c r="L18" s="5">
        <v>0.74137931034482762</v>
      </c>
      <c r="M18" s="5">
        <v>0.31034482758620691</v>
      </c>
      <c r="N18" s="5">
        <v>0.18390804597701146</v>
      </c>
      <c r="O18" s="5">
        <v>0.25287356321839077</v>
      </c>
      <c r="P18" s="5">
        <v>0.41379310344827586</v>
      </c>
      <c r="Q18" s="5">
        <f>'свод по ОО'!R18/'свод по ОО'!$B18</f>
        <v>0</v>
      </c>
      <c r="R18" s="5">
        <f>'свод по ОО'!S18/'свод по ОО'!$B18</f>
        <v>0.2413793103448276</v>
      </c>
      <c r="S18" s="5">
        <f>'свод по ОО'!T18/'свод по ОО'!$B18</f>
        <v>0.68965517241379315</v>
      </c>
      <c r="T18" s="5">
        <f>'свод по ОО'!U18/'свод по ОО'!$B18</f>
        <v>6.8965517241379309E-2</v>
      </c>
      <c r="U18" s="4" t="s">
        <v>10</v>
      </c>
    </row>
    <row r="19" spans="1:21" ht="24.75" customHeight="1" x14ac:dyDescent="0.25">
      <c r="A19" s="4" t="s">
        <v>11</v>
      </c>
      <c r="B19" s="5">
        <v>0.75</v>
      </c>
      <c r="C19" s="5">
        <v>0.84375</v>
      </c>
      <c r="D19" s="5">
        <v>0.6875</v>
      </c>
      <c r="E19" s="5">
        <v>0.90625</v>
      </c>
      <c r="F19" s="5">
        <v>0.953125</v>
      </c>
      <c r="G19" s="5">
        <v>0.78125</v>
      </c>
      <c r="H19" s="5">
        <v>0.796875</v>
      </c>
      <c r="I19" s="5">
        <v>0.484375</v>
      </c>
      <c r="J19" s="5">
        <v>0.30208333333333331</v>
      </c>
      <c r="K19" s="5">
        <v>0.23958333333333326</v>
      </c>
      <c r="L19" s="5">
        <v>0.875</v>
      </c>
      <c r="M19" s="5">
        <v>0.46875</v>
      </c>
      <c r="N19" s="5">
        <v>0.17708333333333331</v>
      </c>
      <c r="O19" s="5">
        <v>0.35416666666666663</v>
      </c>
      <c r="P19" s="5">
        <v>0.5625</v>
      </c>
      <c r="Q19" s="5">
        <f>'свод по ОО'!R19/'свод по ОО'!$B19</f>
        <v>6.25E-2</v>
      </c>
      <c r="R19" s="5">
        <f>'свод по ОО'!S19/'свод по ОО'!$B19</f>
        <v>0.21875</v>
      </c>
      <c r="S19" s="5">
        <f>'свод по ОО'!T19/'свод по ОО'!$B19</f>
        <v>0.6875</v>
      </c>
      <c r="T19" s="5">
        <f>'свод по ОО'!U19/'свод по ОО'!$B19</f>
        <v>3.125E-2</v>
      </c>
      <c r="U19" s="4" t="s">
        <v>11</v>
      </c>
    </row>
    <row r="20" spans="1:21" ht="24.75" customHeight="1" x14ac:dyDescent="0.25">
      <c r="A20" s="4" t="s">
        <v>12</v>
      </c>
      <c r="B20" s="5">
        <v>0.79761904761904767</v>
      </c>
      <c r="C20" s="5">
        <v>0.79761904761904767</v>
      </c>
      <c r="D20" s="5">
        <v>0.6428571428571429</v>
      </c>
      <c r="E20" s="5">
        <v>0.7857142857142857</v>
      </c>
      <c r="F20" s="5">
        <v>0.8928571428571429</v>
      </c>
      <c r="G20" s="5">
        <v>0.8571428571428571</v>
      </c>
      <c r="H20" s="5">
        <v>0.65476190476190477</v>
      </c>
      <c r="I20" s="5">
        <v>0.45238095238095238</v>
      </c>
      <c r="J20" s="5">
        <v>0.30952380952380959</v>
      </c>
      <c r="K20" s="5">
        <v>0.24603174603174605</v>
      </c>
      <c r="L20" s="5">
        <v>0.76190476190476186</v>
      </c>
      <c r="M20" s="5">
        <v>0.40476190476190477</v>
      </c>
      <c r="N20" s="5">
        <v>0.15079365079365081</v>
      </c>
      <c r="O20" s="5">
        <v>0.74603174603174605</v>
      </c>
      <c r="P20" s="5">
        <v>0.5357142857142857</v>
      </c>
      <c r="Q20" s="5">
        <f>'свод по ОО'!R20/'свод по ОО'!$B20</f>
        <v>2.3809523809523808E-2</v>
      </c>
      <c r="R20" s="5">
        <f>'свод по ОО'!S20/'свод по ОО'!$B20</f>
        <v>0.5714285714285714</v>
      </c>
      <c r="S20" s="5">
        <f>'свод по ОО'!T20/'свод по ОО'!$B20</f>
        <v>0.30952380952380953</v>
      </c>
      <c r="T20" s="5">
        <f>'свод по ОО'!U20/'свод по ОО'!$B20</f>
        <v>9.5238095238095233E-2</v>
      </c>
      <c r="U20" s="4" t="s">
        <v>12</v>
      </c>
    </row>
    <row r="21" spans="1:21" ht="24.75" customHeight="1" x14ac:dyDescent="0.25">
      <c r="A21" s="4" t="s">
        <v>13</v>
      </c>
      <c r="B21" s="5">
        <v>0.7142857142857143</v>
      </c>
      <c r="C21" s="5">
        <v>0.8928571428571429</v>
      </c>
      <c r="D21" s="5">
        <v>0.42857142857142855</v>
      </c>
      <c r="E21" s="5">
        <v>0.88095238095238093</v>
      </c>
      <c r="F21" s="5">
        <v>0.91666666666666663</v>
      </c>
      <c r="G21" s="5">
        <v>0.7857142857142857</v>
      </c>
      <c r="H21" s="5">
        <v>0.8571428571428571</v>
      </c>
      <c r="I21" s="5">
        <v>0.7142857142857143</v>
      </c>
      <c r="J21" s="5">
        <v>0.4682539682539682</v>
      </c>
      <c r="K21" s="5">
        <v>0.61111111111111105</v>
      </c>
      <c r="L21" s="5">
        <v>0.83333333333333337</v>
      </c>
      <c r="M21" s="5">
        <v>0.33333333333333331</v>
      </c>
      <c r="N21" s="5">
        <v>8.7301587301587324E-2</v>
      </c>
      <c r="O21" s="5">
        <v>0.25396825396825395</v>
      </c>
      <c r="P21" s="5">
        <v>0.48809523809523808</v>
      </c>
      <c r="Q21" s="5">
        <f>'свод по ОО'!R21/'свод по ОО'!$B21</f>
        <v>0</v>
      </c>
      <c r="R21" s="5">
        <f>'свод по ОО'!S21/'свод по ОО'!$B21</f>
        <v>0.59523809523809523</v>
      </c>
      <c r="S21" s="5">
        <f>'свод по ОО'!T21/'свод по ОО'!$B21</f>
        <v>0.38095238095238093</v>
      </c>
      <c r="T21" s="5">
        <f>'свод по ОО'!U21/'свод по ОО'!$B21</f>
        <v>2.3809523809523808E-2</v>
      </c>
      <c r="U21" s="4" t="s">
        <v>13</v>
      </c>
    </row>
    <row r="22" spans="1:21" ht="24.75" customHeight="1" x14ac:dyDescent="0.25">
      <c r="A22" s="4" t="s">
        <v>14</v>
      </c>
      <c r="B22" s="5">
        <v>0.65625</v>
      </c>
      <c r="C22" s="5">
        <v>0.640625</v>
      </c>
      <c r="D22" s="5">
        <v>0.59375</v>
      </c>
      <c r="E22" s="5">
        <v>0.78125</v>
      </c>
      <c r="F22" s="5">
        <v>0.765625</v>
      </c>
      <c r="G22" s="5">
        <v>0.734375</v>
      </c>
      <c r="H22" s="5">
        <v>0.640625</v>
      </c>
      <c r="I22" s="5">
        <v>0.453125</v>
      </c>
      <c r="J22" s="5">
        <v>0.50000000000000011</v>
      </c>
      <c r="K22" s="5">
        <v>0.51041666666666663</v>
      </c>
      <c r="L22" s="5">
        <v>0.75</v>
      </c>
      <c r="M22" s="5">
        <v>0.546875</v>
      </c>
      <c r="N22" s="5">
        <v>0.28125</v>
      </c>
      <c r="O22" s="5">
        <v>0.39583333333333337</v>
      </c>
      <c r="P22" s="5">
        <v>0.34375</v>
      </c>
      <c r="Q22" s="5">
        <f>'свод по ОО'!R22/'свод по ОО'!$B22</f>
        <v>3.125E-2</v>
      </c>
      <c r="R22" s="5">
        <f>'свод по ОО'!S22/'свод по ОО'!$B22</f>
        <v>0.5</v>
      </c>
      <c r="S22" s="5">
        <f>'свод по ОО'!T22/'свод по ОО'!$B22</f>
        <v>0.40625</v>
      </c>
      <c r="T22" s="5">
        <f>'свод по ОО'!U22/'свод по ОО'!$B22</f>
        <v>6.25E-2</v>
      </c>
      <c r="U22" s="4" t="s">
        <v>14</v>
      </c>
    </row>
    <row r="23" spans="1:21" ht="24.75" customHeight="1" x14ac:dyDescent="0.25">
      <c r="A23" s="4" t="s">
        <v>58</v>
      </c>
      <c r="B23" s="5">
        <v>0.56818181818181823</v>
      </c>
      <c r="C23" s="5">
        <v>1</v>
      </c>
      <c r="D23" s="5">
        <v>0.54545454545454541</v>
      </c>
      <c r="E23" s="5">
        <v>0.54545454545454541</v>
      </c>
      <c r="F23" s="5">
        <v>0.72727272727272729</v>
      </c>
      <c r="G23" s="5">
        <v>0.81818181818181823</v>
      </c>
      <c r="H23" s="5">
        <v>0.70454545454545459</v>
      </c>
      <c r="I23" s="5">
        <v>0.47727272727272729</v>
      </c>
      <c r="J23" s="5">
        <v>0.65151515151515149</v>
      </c>
      <c r="K23" s="5">
        <v>0.28787878787878785</v>
      </c>
      <c r="L23" s="5">
        <v>0.88636363636363635</v>
      </c>
      <c r="M23" s="5">
        <v>0.45454545454545453</v>
      </c>
      <c r="N23" s="5">
        <v>0.25757575757575757</v>
      </c>
      <c r="O23" s="5">
        <v>0.56060606060606066</v>
      </c>
      <c r="P23" s="5">
        <v>0.79545454545454541</v>
      </c>
      <c r="Q23" s="5">
        <f>'свод по ОО'!R23/'свод по ОО'!$B23</f>
        <v>9.0909090909090912E-2</v>
      </c>
      <c r="R23" s="5">
        <f>'свод по ОО'!S23/'свод по ОО'!$B23</f>
        <v>0.45454545454545453</v>
      </c>
      <c r="S23" s="5">
        <f>'свод по ОО'!T23/'свод по ОО'!$B23</f>
        <v>0.40909090909090912</v>
      </c>
      <c r="T23" s="5">
        <f>'свод по ОО'!U23/'свод по ОО'!$B23</f>
        <v>4.5454545454545456E-2</v>
      </c>
      <c r="U23" s="4" t="s">
        <v>58</v>
      </c>
    </row>
    <row r="24" spans="1:21" ht="24.75" customHeight="1" x14ac:dyDescent="0.25">
      <c r="A24" s="4" t="s">
        <v>15</v>
      </c>
      <c r="B24" s="5">
        <v>0.59589041095890416</v>
      </c>
      <c r="C24" s="5">
        <v>0.78767123287671237</v>
      </c>
      <c r="D24" s="5">
        <v>0.76712328767123283</v>
      </c>
      <c r="E24" s="5">
        <v>0.63698630136986301</v>
      </c>
      <c r="F24" s="5">
        <v>0.92465753424657537</v>
      </c>
      <c r="G24" s="5">
        <v>0.67808219178082196</v>
      </c>
      <c r="H24" s="5">
        <v>0.69863013698630139</v>
      </c>
      <c r="I24" s="5">
        <v>0.4041095890410959</v>
      </c>
      <c r="J24" s="5">
        <v>0.41552511415525106</v>
      </c>
      <c r="K24" s="5">
        <v>0.534246575342466</v>
      </c>
      <c r="L24" s="5">
        <v>0.58904109589041098</v>
      </c>
      <c r="M24" s="5">
        <v>0.4589041095890411</v>
      </c>
      <c r="N24" s="5">
        <v>0.22374429223744297</v>
      </c>
      <c r="O24" s="5">
        <v>0.37442922374429233</v>
      </c>
      <c r="P24" s="5">
        <v>0.34931506849315069</v>
      </c>
      <c r="Q24" s="5">
        <f>'свод по ОО'!R24/'свод по ОО'!$B24</f>
        <v>2.7397260273972601E-2</v>
      </c>
      <c r="R24" s="5">
        <f>'свод по ОО'!S24/'свод по ОО'!$B24</f>
        <v>0.41095890410958902</v>
      </c>
      <c r="S24" s="5">
        <f>'свод по ОО'!T24/'свод по ОО'!$B24</f>
        <v>0.50684931506849318</v>
      </c>
      <c r="T24" s="5">
        <f>'свод по ОО'!U24/'свод по ОО'!$B24</f>
        <v>5.4794520547945202E-2</v>
      </c>
      <c r="U24" s="4" t="s">
        <v>15</v>
      </c>
    </row>
    <row r="25" spans="1:21" ht="24.75" customHeight="1" x14ac:dyDescent="0.25">
      <c r="A25" s="4" t="s">
        <v>16</v>
      </c>
      <c r="B25" s="5">
        <v>0.7021276595744681</v>
      </c>
      <c r="C25" s="5">
        <v>0.81914893617021278</v>
      </c>
      <c r="D25" s="5">
        <v>0.57446808510638303</v>
      </c>
      <c r="E25" s="5">
        <v>0.78723404255319152</v>
      </c>
      <c r="F25" s="5">
        <v>0.68085106382978722</v>
      </c>
      <c r="G25" s="5">
        <v>0.63829787234042556</v>
      </c>
      <c r="H25" s="5">
        <v>0.61702127659574468</v>
      </c>
      <c r="I25" s="5">
        <v>0.5957446808510638</v>
      </c>
      <c r="J25" s="5">
        <v>0.44680851063829785</v>
      </c>
      <c r="K25" s="5">
        <v>0.46099290780141844</v>
      </c>
      <c r="L25" s="5">
        <v>0.76595744680851063</v>
      </c>
      <c r="M25" s="5">
        <v>0.41489361702127658</v>
      </c>
      <c r="N25" s="5">
        <v>0.26241134751773049</v>
      </c>
      <c r="O25" s="5">
        <v>0.31914893617021278</v>
      </c>
      <c r="P25" s="5">
        <v>0.41489361702127658</v>
      </c>
      <c r="Q25" s="5">
        <f>'свод по ОО'!R25/'свод по ОО'!$B25</f>
        <v>2.2222222222222223E-2</v>
      </c>
      <c r="R25" s="5">
        <f>'свод по ОО'!S25/'свод по ОО'!$B25</f>
        <v>0.44444444444444442</v>
      </c>
      <c r="S25" s="5">
        <f>'свод по ОО'!T25/'свод по ОО'!$B25</f>
        <v>0.44444444444444442</v>
      </c>
      <c r="T25" s="5">
        <f>'свод по ОО'!U25/'свод по ОО'!$B25</f>
        <v>8.8888888888888892E-2</v>
      </c>
      <c r="U25" s="4" t="s">
        <v>16</v>
      </c>
    </row>
    <row r="26" spans="1:21" ht="24.75" customHeight="1" x14ac:dyDescent="0.25">
      <c r="A26" s="4" t="s">
        <v>17</v>
      </c>
      <c r="B26" s="5">
        <v>0.69512195121951215</v>
      </c>
      <c r="C26" s="5">
        <v>0.76829268292682928</v>
      </c>
      <c r="D26" s="5">
        <v>7.3170731707317069E-2</v>
      </c>
      <c r="E26" s="5">
        <v>1</v>
      </c>
      <c r="F26" s="5">
        <v>0.78048780487804881</v>
      </c>
      <c r="G26" s="5">
        <v>0.54878048780487809</v>
      </c>
      <c r="H26" s="5">
        <v>0.57317073170731703</v>
      </c>
      <c r="I26" s="5">
        <v>0.46341463414634149</v>
      </c>
      <c r="J26" s="5">
        <v>0.36585365853658536</v>
      </c>
      <c r="K26" s="5">
        <v>0.53658536585365857</v>
      </c>
      <c r="L26" s="5">
        <v>0.79268292682926833</v>
      </c>
      <c r="M26" s="5">
        <v>0.51219512195121952</v>
      </c>
      <c r="N26" s="5">
        <v>0.19512195121951217</v>
      </c>
      <c r="O26" s="5">
        <v>0.15447154471544713</v>
      </c>
      <c r="P26" s="5">
        <v>0.64634146341463417</v>
      </c>
      <c r="Q26" s="5">
        <f>'свод по ОО'!R26/'свод по ОО'!$B26</f>
        <v>0</v>
      </c>
      <c r="R26" s="5">
        <f>'свод по ОО'!S26/'свод по ОО'!$B26</f>
        <v>0.31707317073170732</v>
      </c>
      <c r="S26" s="5">
        <f>'свод по ОО'!T26/'свод по ОО'!$B26</f>
        <v>0.68292682926829273</v>
      </c>
      <c r="T26" s="5">
        <f>'свод по ОО'!U26/'свод по ОО'!$B26</f>
        <v>0</v>
      </c>
      <c r="U26" s="4" t="s">
        <v>17</v>
      </c>
    </row>
    <row r="27" spans="1:21" ht="24.75" customHeight="1" x14ac:dyDescent="0.25">
      <c r="A27" s="4" t="s">
        <v>18</v>
      </c>
      <c r="B27" s="5">
        <v>0.5</v>
      </c>
      <c r="C27" s="5">
        <v>0.78431372549019607</v>
      </c>
      <c r="D27" s="5">
        <v>0.45098039215686275</v>
      </c>
      <c r="E27" s="5">
        <v>0.96078431372549022</v>
      </c>
      <c r="F27" s="5">
        <v>0.8529411764705882</v>
      </c>
      <c r="G27" s="5">
        <v>0.88235294117647056</v>
      </c>
      <c r="H27" s="5">
        <v>0.83333333333333337</v>
      </c>
      <c r="I27" s="5">
        <v>0.57843137254901966</v>
      </c>
      <c r="J27" s="5">
        <v>0.43137254901960786</v>
      </c>
      <c r="K27" s="5">
        <v>0.58823529411764697</v>
      </c>
      <c r="L27" s="5">
        <v>0.91176470588235292</v>
      </c>
      <c r="M27" s="5">
        <v>0.50980392156862742</v>
      </c>
      <c r="N27" s="5">
        <v>0.25490196078431371</v>
      </c>
      <c r="O27" s="5">
        <v>0.3202614379084967</v>
      </c>
      <c r="P27" s="5">
        <v>0.50980392156862742</v>
      </c>
      <c r="Q27" s="5">
        <f>'свод по ОО'!R27/'свод по ОО'!$B27</f>
        <v>0</v>
      </c>
      <c r="R27" s="5">
        <f>'свод по ОО'!S27/'свод по ОО'!$B27</f>
        <v>0.62745098039215685</v>
      </c>
      <c r="S27" s="5">
        <f>'свод по ОО'!T27/'свод по ОО'!$B27</f>
        <v>0.37254901960784315</v>
      </c>
      <c r="T27" s="5">
        <f>'свод по ОО'!U27/'свод по ОО'!$B27</f>
        <v>0</v>
      </c>
      <c r="U27" s="4" t="s">
        <v>18</v>
      </c>
    </row>
    <row r="28" spans="1:21" ht="24.75" customHeight="1" x14ac:dyDescent="0.25">
      <c r="A28" s="4" t="s">
        <v>19</v>
      </c>
      <c r="B28" s="5">
        <v>0.94339622641509435</v>
      </c>
      <c r="C28" s="5">
        <v>0.85849056603773588</v>
      </c>
      <c r="D28" s="5">
        <v>0.75471698113207553</v>
      </c>
      <c r="E28" s="5">
        <v>0.97169811320754718</v>
      </c>
      <c r="F28" s="5">
        <v>1</v>
      </c>
      <c r="G28" s="5">
        <v>0.96226415094339623</v>
      </c>
      <c r="H28" s="5">
        <v>0.85849056603773588</v>
      </c>
      <c r="I28" s="5">
        <v>0.40566037735849059</v>
      </c>
      <c r="J28" s="5">
        <v>0.64150943396226423</v>
      </c>
      <c r="K28" s="5">
        <v>0.59748427672955962</v>
      </c>
      <c r="L28" s="5">
        <v>0.85849056603773588</v>
      </c>
      <c r="M28" s="5">
        <v>0.6132075471698113</v>
      </c>
      <c r="N28" s="5">
        <v>0.31446540880503138</v>
      </c>
      <c r="O28" s="5">
        <v>0.33333333333333337</v>
      </c>
      <c r="P28" s="5">
        <v>0.3867924528301887</v>
      </c>
      <c r="Q28" s="5">
        <f>'свод по ОО'!R28/'свод по ОО'!$B28</f>
        <v>0.11320754716981132</v>
      </c>
      <c r="R28" s="5">
        <f>'свод по ОО'!S28/'свод по ОО'!$B28</f>
        <v>0.64150943396226412</v>
      </c>
      <c r="S28" s="5">
        <f>'свод по ОО'!T28/'свод по ОО'!$B28</f>
        <v>0.20754716981132076</v>
      </c>
      <c r="T28" s="5">
        <f>'свод по ОО'!U28/'свод по ОО'!$B28</f>
        <v>3.7735849056603772E-2</v>
      </c>
      <c r="U28" s="4" t="s">
        <v>19</v>
      </c>
    </row>
    <row r="29" spans="1:21" ht="24.75" customHeight="1" x14ac:dyDescent="0.25">
      <c r="A29" s="4" t="s">
        <v>20</v>
      </c>
      <c r="B29" s="5">
        <v>1</v>
      </c>
      <c r="C29" s="5">
        <v>0.90909090909090906</v>
      </c>
      <c r="D29" s="5">
        <v>0.90909090909090906</v>
      </c>
      <c r="E29" s="5">
        <v>0.97727272727272729</v>
      </c>
      <c r="F29" s="5">
        <v>1</v>
      </c>
      <c r="G29" s="5">
        <v>0.88636363636363635</v>
      </c>
      <c r="H29" s="5">
        <v>0.77272727272727271</v>
      </c>
      <c r="I29" s="5">
        <v>0.31818181818181818</v>
      </c>
      <c r="J29" s="5">
        <v>0.36363636363636365</v>
      </c>
      <c r="K29" s="5">
        <v>0.31818181818181812</v>
      </c>
      <c r="L29" s="5">
        <v>0.79545454545454541</v>
      </c>
      <c r="M29" s="5">
        <v>0.63636363636363635</v>
      </c>
      <c r="N29" s="5">
        <v>0.19696969696969696</v>
      </c>
      <c r="O29" s="5">
        <v>4.5454545454545456E-2</v>
      </c>
      <c r="P29" s="5">
        <v>0</v>
      </c>
      <c r="Q29" s="5">
        <f>'свод по ОО'!R29/'свод по ОО'!$B29</f>
        <v>9.0909090909090912E-2</v>
      </c>
      <c r="R29" s="5">
        <f>'свод по ОО'!S29/'свод по ОО'!$B29</f>
        <v>0.27272727272727271</v>
      </c>
      <c r="S29" s="5">
        <f>'свод по ОО'!T29/'свод по ОО'!$B29</f>
        <v>0.63636363636363635</v>
      </c>
      <c r="T29" s="5">
        <f>'свод по ОО'!U29/'свод по ОО'!$B29</f>
        <v>0</v>
      </c>
      <c r="U29" s="4" t="s">
        <v>20</v>
      </c>
    </row>
    <row r="30" spans="1:21" ht="24.75" customHeight="1" x14ac:dyDescent="0.25">
      <c r="A30" s="4" t="s">
        <v>21</v>
      </c>
      <c r="B30" s="5">
        <v>0.61</v>
      </c>
      <c r="C30" s="5">
        <v>0.62</v>
      </c>
      <c r="D30" s="5">
        <v>0.3</v>
      </c>
      <c r="E30" s="5">
        <v>0.77</v>
      </c>
      <c r="F30" s="5">
        <v>0.7</v>
      </c>
      <c r="G30" s="5">
        <v>0.65</v>
      </c>
      <c r="H30" s="5">
        <v>0.46</v>
      </c>
      <c r="I30" s="5">
        <v>0.48</v>
      </c>
      <c r="J30" s="5">
        <v>0.32000000000000006</v>
      </c>
      <c r="K30" s="5">
        <v>0.4333333333333334</v>
      </c>
      <c r="L30" s="5">
        <v>0.56999999999999995</v>
      </c>
      <c r="M30" s="5">
        <v>0.34</v>
      </c>
      <c r="N30" s="5">
        <v>7.3333333333333334E-2</v>
      </c>
      <c r="O30" s="5">
        <v>0.27333333333333337</v>
      </c>
      <c r="P30" s="5">
        <v>0.25</v>
      </c>
      <c r="Q30" s="5">
        <f>'свод по ОО'!R30/'свод по ОО'!$B30</f>
        <v>0.02</v>
      </c>
      <c r="R30" s="5">
        <f>'свод по ОО'!S30/'свод по ОО'!$B30</f>
        <v>0.18</v>
      </c>
      <c r="S30" s="5">
        <f>'свод по ОО'!T30/'свод по ОО'!$B30</f>
        <v>0.72</v>
      </c>
      <c r="T30" s="5">
        <f>'свод по ОО'!U30/'свод по ОО'!$B30</f>
        <v>0.08</v>
      </c>
      <c r="U30" s="4" t="s">
        <v>21</v>
      </c>
    </row>
    <row r="31" spans="1:21" ht="24.75" customHeight="1" x14ac:dyDescent="0.25">
      <c r="A31" s="4" t="s">
        <v>22</v>
      </c>
      <c r="B31" s="5">
        <v>0.55882352941176472</v>
      </c>
      <c r="C31" s="5">
        <v>0.66176470588235292</v>
      </c>
      <c r="D31" s="5">
        <v>0.23529411764705882</v>
      </c>
      <c r="E31" s="5">
        <v>0.90196078431372551</v>
      </c>
      <c r="F31" s="5">
        <v>0.80392156862745101</v>
      </c>
      <c r="G31" s="5">
        <v>0.66666666666666663</v>
      </c>
      <c r="H31" s="5">
        <v>0.69607843137254899</v>
      </c>
      <c r="I31" s="5">
        <v>0.32843137254901961</v>
      </c>
      <c r="J31" s="5">
        <v>0.42810457516339923</v>
      </c>
      <c r="K31" s="5">
        <v>0.41503267973856206</v>
      </c>
      <c r="L31" s="5">
        <v>0.69117647058823528</v>
      </c>
      <c r="M31" s="5">
        <v>0.33333333333333331</v>
      </c>
      <c r="N31" s="5">
        <v>9.803921568627455E-2</v>
      </c>
      <c r="O31" s="5">
        <v>0.24509803921568626</v>
      </c>
      <c r="P31" s="5">
        <v>0.43137254901960786</v>
      </c>
      <c r="Q31" s="5">
        <f>'свод по ОО'!R31/'свод по ОО'!$B31</f>
        <v>4.9019607843137254E-2</v>
      </c>
      <c r="R31" s="5">
        <f>'свод по ОО'!S31/'свод по ОО'!$B31</f>
        <v>0.18627450980392157</v>
      </c>
      <c r="S31" s="5">
        <f>'свод по ОО'!T31/'свод по ОО'!$B31</f>
        <v>0.70588235294117652</v>
      </c>
      <c r="T31" s="5">
        <f>'свод по ОО'!U31/'свод по ОО'!$B31</f>
        <v>5.8823529411764705E-2</v>
      </c>
      <c r="U31" s="4" t="s">
        <v>22</v>
      </c>
    </row>
    <row r="32" spans="1:21" ht="24.75" customHeight="1" x14ac:dyDescent="0.25">
      <c r="A32" s="4" t="s">
        <v>23</v>
      </c>
      <c r="B32" s="5">
        <v>0.609375</v>
      </c>
      <c r="C32" s="5">
        <v>0.9375</v>
      </c>
      <c r="D32" s="5">
        <v>0.40625</v>
      </c>
      <c r="E32" s="5">
        <v>0.921875</v>
      </c>
      <c r="F32" s="5">
        <v>0.828125</v>
      </c>
      <c r="G32" s="5">
        <v>0.703125</v>
      </c>
      <c r="H32" s="5">
        <v>0.65625</v>
      </c>
      <c r="I32" s="5">
        <v>0.484375</v>
      </c>
      <c r="J32" s="5">
        <v>0.33333333333333326</v>
      </c>
      <c r="K32" s="5">
        <v>0.22916666666666663</v>
      </c>
      <c r="L32" s="5">
        <v>0.734375</v>
      </c>
      <c r="M32" s="5">
        <v>0.40625</v>
      </c>
      <c r="N32" s="5">
        <v>0.23958333333333334</v>
      </c>
      <c r="O32" s="5">
        <v>0.22916666666666669</v>
      </c>
      <c r="P32" s="5">
        <v>0.4375</v>
      </c>
      <c r="Q32" s="5">
        <f>'свод по ОО'!R32/'свод по ОО'!$B32</f>
        <v>0</v>
      </c>
      <c r="R32" s="5">
        <f>'свод по ОО'!S32/'свод по ОО'!$B32</f>
        <v>0.3125</v>
      </c>
      <c r="S32" s="5">
        <f>'свод по ОО'!T32/'свод по ОО'!$B32</f>
        <v>0.625</v>
      </c>
      <c r="T32" s="5">
        <f>'свод по ОО'!U32/'свод по ОО'!$B32</f>
        <v>6.25E-2</v>
      </c>
      <c r="U32" s="4" t="s">
        <v>23</v>
      </c>
    </row>
    <row r="33" spans="1:21" ht="24.75" customHeight="1" x14ac:dyDescent="0.25">
      <c r="A33" s="4" t="s">
        <v>24</v>
      </c>
      <c r="B33" s="5">
        <v>0.69871794871794868</v>
      </c>
      <c r="C33" s="5">
        <v>0.9358974358974359</v>
      </c>
      <c r="D33" s="5">
        <v>0.71794871794871795</v>
      </c>
      <c r="E33" s="5">
        <v>0.98717948717948723</v>
      </c>
      <c r="F33" s="5">
        <v>0.78205128205128205</v>
      </c>
      <c r="G33" s="5">
        <v>0.82051282051282048</v>
      </c>
      <c r="H33" s="5">
        <v>0.85256410256410253</v>
      </c>
      <c r="I33" s="5">
        <v>0.44871794871794873</v>
      </c>
      <c r="J33" s="5">
        <v>0.47435897435897417</v>
      </c>
      <c r="K33" s="5">
        <v>0.67094017094017078</v>
      </c>
      <c r="L33" s="5">
        <v>0.86538461538461542</v>
      </c>
      <c r="M33" s="5">
        <v>0.26923076923076922</v>
      </c>
      <c r="N33" s="5">
        <v>0.15384615384615385</v>
      </c>
      <c r="O33" s="5">
        <v>0.17948717948717949</v>
      </c>
      <c r="P33" s="5">
        <v>0.12179487179487179</v>
      </c>
      <c r="Q33" s="5">
        <f>'свод по ОО'!R33/'свод по ОО'!$B33</f>
        <v>2.564102564102564E-2</v>
      </c>
      <c r="R33" s="5">
        <f>'свод по ОО'!S33/'свод по ОО'!$B33</f>
        <v>0.4358974358974359</v>
      </c>
      <c r="S33" s="5">
        <f>'свод по ОО'!T33/'свод по ОО'!$B33</f>
        <v>0.5</v>
      </c>
      <c r="T33" s="5">
        <f>'свод по ОО'!U33/'свод по ОО'!$B33</f>
        <v>3.8461538461538464E-2</v>
      </c>
      <c r="U33" s="4" t="s">
        <v>24</v>
      </c>
    </row>
    <row r="34" spans="1:21" ht="24.75" customHeight="1" x14ac:dyDescent="0.25">
      <c r="A34" s="4" t="s">
        <v>25</v>
      </c>
      <c r="B34" s="5">
        <v>0.7142857142857143</v>
      </c>
      <c r="C34" s="5">
        <v>0.77142857142857146</v>
      </c>
      <c r="D34" s="5">
        <v>0.68571428571428572</v>
      </c>
      <c r="E34" s="5">
        <v>0.91428571428571426</v>
      </c>
      <c r="F34" s="5">
        <v>0.88571428571428568</v>
      </c>
      <c r="G34" s="5">
        <v>0.8</v>
      </c>
      <c r="H34" s="5">
        <v>0.94285714285714284</v>
      </c>
      <c r="I34" s="5">
        <v>0.72857142857142854</v>
      </c>
      <c r="J34" s="5">
        <v>0.72380952380952379</v>
      </c>
      <c r="K34" s="5">
        <v>0.76190476190476208</v>
      </c>
      <c r="L34" s="5">
        <v>0.82857142857142863</v>
      </c>
      <c r="M34" s="5">
        <v>0.41428571428571431</v>
      </c>
      <c r="N34" s="5">
        <v>0.3619047619047619</v>
      </c>
      <c r="O34" s="5">
        <v>0.67619047619047623</v>
      </c>
      <c r="P34" s="5">
        <v>0.61428571428571432</v>
      </c>
      <c r="Q34" s="5">
        <f>'свод по ОО'!R34/'свод по ОО'!$B34</f>
        <v>0.25714285714285712</v>
      </c>
      <c r="R34" s="5">
        <f>'свод по ОО'!S34/'свод по ОО'!$B34</f>
        <v>0.51428571428571423</v>
      </c>
      <c r="S34" s="5">
        <f>'свод по ОО'!T34/'свод по ОО'!$B34</f>
        <v>0.22857142857142856</v>
      </c>
      <c r="T34" s="5">
        <f>'свод по ОО'!U34/'свод по ОО'!$B34</f>
        <v>0</v>
      </c>
      <c r="U34" s="4" t="s">
        <v>25</v>
      </c>
    </row>
    <row r="35" spans="1:21" ht="24.75" customHeight="1" x14ac:dyDescent="0.25">
      <c r="A35" s="4" t="s">
        <v>26</v>
      </c>
      <c r="B35" s="5">
        <v>0.58333333333333337</v>
      </c>
      <c r="C35" s="5">
        <v>0.58333333333333337</v>
      </c>
      <c r="D35" s="5">
        <v>0.27083333333333331</v>
      </c>
      <c r="E35" s="5">
        <v>0.88541666666666663</v>
      </c>
      <c r="F35" s="5">
        <v>0.92708333333333337</v>
      </c>
      <c r="G35" s="5">
        <v>0.63541666666666663</v>
      </c>
      <c r="H35" s="5">
        <v>0.88541666666666663</v>
      </c>
      <c r="I35" s="5">
        <v>0.4375</v>
      </c>
      <c r="J35" s="5">
        <v>0.50694444444444442</v>
      </c>
      <c r="K35" s="5">
        <v>0.54166666666666685</v>
      </c>
      <c r="L35" s="5">
        <v>0.92708333333333337</v>
      </c>
      <c r="M35" s="5">
        <v>0.70833333333333337</v>
      </c>
      <c r="N35" s="5">
        <v>0.15972222222222221</v>
      </c>
      <c r="O35" s="5">
        <v>0.29861111111111116</v>
      </c>
      <c r="P35" s="5">
        <v>0.57291666666666663</v>
      </c>
      <c r="Q35" s="5">
        <f>'свод по ОО'!R35/'свод по ОО'!$B35</f>
        <v>2.0833333333333332E-2</v>
      </c>
      <c r="R35" s="5">
        <f>'свод по ОО'!S35/'свод по ОО'!$B35</f>
        <v>0.625</v>
      </c>
      <c r="S35" s="5">
        <f>'свод по ОО'!T35/'свод по ОО'!$B35</f>
        <v>0.35416666666666669</v>
      </c>
      <c r="T35" s="5">
        <f>'свод по ОО'!U35/'свод по ОО'!$B35</f>
        <v>0</v>
      </c>
      <c r="U35" s="4" t="s">
        <v>26</v>
      </c>
    </row>
    <row r="36" spans="1:21" ht="24.75" customHeight="1" x14ac:dyDescent="0.25">
      <c r="A36" s="4" t="s">
        <v>27</v>
      </c>
      <c r="B36" s="5">
        <v>0.7421875</v>
      </c>
      <c r="C36" s="5">
        <v>0.6484375</v>
      </c>
      <c r="D36" s="5">
        <v>0.921875</v>
      </c>
      <c r="E36" s="5">
        <v>0.96875</v>
      </c>
      <c r="F36" s="5">
        <v>0.9140625</v>
      </c>
      <c r="G36" s="5">
        <v>0.7890625</v>
      </c>
      <c r="H36" s="5">
        <v>0.8515625</v>
      </c>
      <c r="I36" s="5">
        <v>0.71875</v>
      </c>
      <c r="J36" s="5">
        <v>0.63020833333333359</v>
      </c>
      <c r="K36" s="5">
        <v>0.6927083333333337</v>
      </c>
      <c r="L36" s="5">
        <v>0.9140625</v>
      </c>
      <c r="M36" s="5">
        <v>0.3828125</v>
      </c>
      <c r="N36" s="5">
        <v>0.52083333333333337</v>
      </c>
      <c r="O36" s="5">
        <v>0.21875000000000003</v>
      </c>
      <c r="P36" s="5">
        <v>0.4453125</v>
      </c>
      <c r="Q36" s="5">
        <f>'свод по ОО'!R36/'свод по ОО'!$B36</f>
        <v>7.8125E-2</v>
      </c>
      <c r="R36" s="5">
        <f>'свод по ОО'!S36/'свод по ОО'!$B36</f>
        <v>0.515625</v>
      </c>
      <c r="S36" s="5">
        <f>'свод по ОО'!T36/'свод по ОО'!$B36</f>
        <v>0.40625</v>
      </c>
      <c r="T36" s="5">
        <f>'свод по ОО'!U36/'свод по ОО'!$B36</f>
        <v>0</v>
      </c>
      <c r="U36" s="4" t="s">
        <v>27</v>
      </c>
    </row>
    <row r="37" spans="1:21" ht="24.75" customHeight="1" x14ac:dyDescent="0.25">
      <c r="A37" s="4" t="s">
        <v>28</v>
      </c>
      <c r="B37" s="5">
        <v>0.70289855072463769</v>
      </c>
      <c r="C37" s="5">
        <v>0.90579710144927539</v>
      </c>
      <c r="D37" s="5">
        <v>0.43478260869565216</v>
      </c>
      <c r="E37" s="5">
        <v>0.90579710144927539</v>
      </c>
      <c r="F37" s="5">
        <v>0.90579710144927539</v>
      </c>
      <c r="G37" s="5">
        <v>0.87681159420289856</v>
      </c>
      <c r="H37" s="5">
        <v>0.64492753623188404</v>
      </c>
      <c r="I37" s="5">
        <v>0.44927536231884058</v>
      </c>
      <c r="J37" s="5">
        <v>0.31884057971014496</v>
      </c>
      <c r="K37" s="5">
        <v>0.53623188405797084</v>
      </c>
      <c r="L37" s="5">
        <v>0.93478260869565222</v>
      </c>
      <c r="M37" s="5">
        <v>0.57971014492753625</v>
      </c>
      <c r="N37" s="5">
        <v>0.21256038647342995</v>
      </c>
      <c r="O37" s="5">
        <v>0.40579710144927522</v>
      </c>
      <c r="P37" s="5">
        <v>0.6811594202898551</v>
      </c>
      <c r="Q37" s="5">
        <f>'свод по ОО'!R37/'свод по ОО'!$B37</f>
        <v>1.4492753623188406E-2</v>
      </c>
      <c r="R37" s="5">
        <f>'свод по ОО'!S37/'свод по ОО'!$B37</f>
        <v>0.60869565217391308</v>
      </c>
      <c r="S37" s="5">
        <f>'свод по ОО'!T37/'свод по ОО'!$B37</f>
        <v>0.37681159420289856</v>
      </c>
      <c r="T37" s="5">
        <f>'свод по ОО'!U37/'свод по ОО'!$B37</f>
        <v>0</v>
      </c>
      <c r="U37" s="4" t="s">
        <v>28</v>
      </c>
    </row>
    <row r="38" spans="1:21" ht="24.75" customHeight="1" x14ac:dyDescent="0.25">
      <c r="A38" s="4" t="s">
        <v>29</v>
      </c>
      <c r="B38" s="5">
        <v>0.62987012987012991</v>
      </c>
      <c r="C38" s="5">
        <v>0.96103896103896103</v>
      </c>
      <c r="D38" s="5">
        <v>0.66233766233766234</v>
      </c>
      <c r="E38" s="5">
        <v>0.90259740259740262</v>
      </c>
      <c r="F38" s="5">
        <v>0.85064935064935066</v>
      </c>
      <c r="G38" s="5">
        <v>0.89610389610389607</v>
      </c>
      <c r="H38" s="5">
        <v>0.68181818181818177</v>
      </c>
      <c r="I38" s="5">
        <v>0.41558441558441561</v>
      </c>
      <c r="J38" s="5">
        <v>0.36363636363636359</v>
      </c>
      <c r="K38" s="5">
        <v>0.44588744588744594</v>
      </c>
      <c r="L38" s="5">
        <v>0.73376623376623373</v>
      </c>
      <c r="M38" s="5">
        <v>0.36363636363636365</v>
      </c>
      <c r="N38" s="5">
        <v>0.19047619047619044</v>
      </c>
      <c r="O38" s="5">
        <v>0.44588744588744583</v>
      </c>
      <c r="P38" s="5">
        <v>0.43506493506493504</v>
      </c>
      <c r="Q38" s="5">
        <f>'свод по ОО'!R38/'свод по ОО'!$B38</f>
        <v>5.1948051948051951E-2</v>
      </c>
      <c r="R38" s="5">
        <f>'свод по ОО'!S38/'свод по ОО'!$B38</f>
        <v>0.46753246753246752</v>
      </c>
      <c r="S38" s="5">
        <f>'свод по ОО'!T38/'свод по ОО'!$B38</f>
        <v>0.46753246753246752</v>
      </c>
      <c r="T38" s="5">
        <f>'свод по ОО'!U38/'свод по ОО'!$B38</f>
        <v>1.2987012987012988E-2</v>
      </c>
      <c r="U38" s="4" t="s">
        <v>29</v>
      </c>
    </row>
    <row r="39" spans="1:21" ht="24.75" customHeight="1" x14ac:dyDescent="0.25">
      <c r="A39" s="4" t="s">
        <v>30</v>
      </c>
      <c r="B39" s="5">
        <v>0.53125</v>
      </c>
      <c r="C39" s="5">
        <v>0.8125</v>
      </c>
      <c r="D39" s="5">
        <v>0.1875</v>
      </c>
      <c r="E39" s="5">
        <v>0.9375</v>
      </c>
      <c r="F39" s="5">
        <v>1</v>
      </c>
      <c r="G39" s="5">
        <v>0.9375</v>
      </c>
      <c r="H39" s="5">
        <v>0.90625</v>
      </c>
      <c r="I39" s="5">
        <v>0.15625</v>
      </c>
      <c r="J39" s="5">
        <v>0.54166666666666663</v>
      </c>
      <c r="K39" s="5">
        <v>0.85416666666666663</v>
      </c>
      <c r="L39" s="5">
        <v>0.78125</v>
      </c>
      <c r="M39" s="5">
        <v>0.25</v>
      </c>
      <c r="N39" s="5">
        <v>0.125</v>
      </c>
      <c r="O39" s="5">
        <v>0.8125</v>
      </c>
      <c r="P39" s="5">
        <v>0.9375</v>
      </c>
      <c r="Q39" s="5">
        <f>'свод по ОО'!R39/'свод по ОО'!$B39</f>
        <v>0</v>
      </c>
      <c r="R39" s="5">
        <f>'свод по ОО'!S39/'свод по ОО'!$B39</f>
        <v>0.875</v>
      </c>
      <c r="S39" s="5">
        <f>'свод по ОО'!T39/'свод по ОО'!$B39</f>
        <v>0.125</v>
      </c>
      <c r="T39" s="5">
        <f>'свод по ОО'!U39/'свод по ОО'!$B39</f>
        <v>0</v>
      </c>
      <c r="U39" s="4" t="s">
        <v>30</v>
      </c>
    </row>
    <row r="40" spans="1:21" ht="24.75" customHeight="1" x14ac:dyDescent="0.25">
      <c r="A40" s="3" t="s">
        <v>40</v>
      </c>
      <c r="B40" s="6">
        <v>0.7133757961783439</v>
      </c>
      <c r="C40" s="6">
        <v>0.81412854661262302</v>
      </c>
      <c r="D40" s="6">
        <v>0.55529820497973359</v>
      </c>
      <c r="E40" s="6">
        <v>0.86855819339895768</v>
      </c>
      <c r="F40" s="6">
        <v>0.87319050376375218</v>
      </c>
      <c r="G40" s="6">
        <v>0.77967573827446435</v>
      </c>
      <c r="H40" s="6">
        <v>0.74869716270990161</v>
      </c>
      <c r="I40" s="6">
        <v>0.51244933410538507</v>
      </c>
      <c r="J40" s="6">
        <v>0.49951746767033289</v>
      </c>
      <c r="K40" s="6">
        <v>0.54159428681721533</v>
      </c>
      <c r="L40" s="6">
        <v>0.81297046902142445</v>
      </c>
      <c r="M40" s="6">
        <v>0.51766068326577885</v>
      </c>
      <c r="N40" s="6">
        <v>0.28372900984365923</v>
      </c>
      <c r="O40" s="6">
        <v>0.44161358811040335</v>
      </c>
      <c r="P40" s="6">
        <v>0.5353213665315576</v>
      </c>
      <c r="Q40" s="6">
        <v>0.11130434782608696</v>
      </c>
      <c r="R40" s="6">
        <v>0.46144927536231883</v>
      </c>
      <c r="S40" s="6">
        <v>0.40579710144927539</v>
      </c>
      <c r="T40" s="6">
        <v>2.1449275362318842E-2</v>
      </c>
      <c r="U40" s="3" t="s">
        <v>40</v>
      </c>
    </row>
  </sheetData>
  <mergeCells count="3">
    <mergeCell ref="A1:T3"/>
    <mergeCell ref="B4:P4"/>
    <mergeCell ref="Q4:T4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2020-03-20T09:39:09Z</cp:lastPrinted>
  <dcterms:created xsi:type="dcterms:W3CDTF">2019-04-09T08:48:34Z</dcterms:created>
  <dcterms:modified xsi:type="dcterms:W3CDTF">2020-10-09T04:10:42Z</dcterms:modified>
</cp:coreProperties>
</file>